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kszkurlat\AppData\Local\Temp\ezdpuw\20260204085940076\"/>
    </mc:Choice>
  </mc:AlternateContent>
  <bookViews>
    <workbookView xWindow="-120" yWindow="-120" windowWidth="29040" windowHeight="15720" tabRatio="925" firstSheet="1" activeTab="12"/>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externalReferences>
    <externalReference r:id="rId22"/>
  </externalReferences>
  <definedNames>
    <definedName name="_xlnm._FilterDatabase" localSheetId="1" hidden="1">WNIOSEK!#REF!</definedName>
    <definedName name="_xlnm._FilterDatabase" localSheetId="8" hidden="1">'Zał. 10'!$A$6:$U$24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WNIOSEK!$A$101</definedName>
    <definedName name="Dane_dotyczące_zdolności_realizacyjnej">#REF!</definedName>
    <definedName name="Data_do" localSheetId="1">WNIOSEK!$D$83</definedName>
    <definedName name="Data_do">#REF!</definedName>
    <definedName name="Data_od" localSheetId="1">WNIOSEK!$B$83</definedName>
    <definedName name="Data_od">#REF!</definedName>
    <definedName name="Data_utworzenia_wniosku" localSheetId="1">WNIOSEK!$E$2</definedName>
    <definedName name="Data_utworzenia_wniosku">#REF!</definedName>
    <definedName name="Email" localSheetId="1">WNIOSEK!$B$44</definedName>
    <definedName name="Email">#REF!</definedName>
    <definedName name="Faks" localSheetId="1">WNIOSEK!$D$43</definedName>
    <definedName name="Faks">#REF!</definedName>
    <definedName name="Funkcja_osoby_upoważnionej_1" localSheetId="1">WNIOSEK!$E$35</definedName>
    <definedName name="Funkcja_osoby_upoważnionej_1">#REF!</definedName>
    <definedName name="Funkcja_osoby_upoważnionej_2" localSheetId="1">WNIOSEK!$E$36</definedName>
    <definedName name="Funkcja_osoby_upoważnionej_2">#REF!</definedName>
    <definedName name="Funkcja_osoby_uprawnionej_do_nadzoru_nad_prawidłowością_realizacji_umowy">WNIOSEK!$D$55</definedName>
    <definedName name="Funkcja_osoby_uprawnionej_do_nadzoru_nad_prawidłowością_realizacji_umowy_2">WNIOSEK!$D$56</definedName>
    <definedName name="Funkcja_osoby_uprawnionej_do_nadzoru_nad_prawidłowością_realizacji_umowy_3">WNIOSEK!$D$57</definedName>
    <definedName name="funkcja1" localSheetId="1">WNIOSEK!$D$35</definedName>
    <definedName name="funkcja1">#REF!</definedName>
    <definedName name="funkcja2" localSheetId="1">WNIOSEK!$D$36</definedName>
    <definedName name="funkcja2">#REF!</definedName>
    <definedName name="funkcja3" localSheetId="1">WNIOSEK!$D$37</definedName>
    <definedName name="funkcja3">#REF!</definedName>
    <definedName name="gmina" localSheetId="1">WNIOSEK!$B$40</definedName>
    <definedName name="gmina">#REF!</definedName>
    <definedName name="Imię_osoby_uprawnionej_do_nadzoru_nad_prawidłowością_realizacji_umowy">WNIOSEK!$B$55</definedName>
    <definedName name="Imię_osoby_uprawnionej_do_nadzoru_nad_prawidłowością_realizacji_umowy_2">WNIOSEK!$B$56</definedName>
    <definedName name="Imię_osoby_uprawnionej_do_nadzoru_nad_prawidłowością_realizacji_umowy_3">WNIOSEK!$B$57</definedName>
    <definedName name="Inne_informacje" localSheetId="1">WNIOSEK!$A$114</definedName>
    <definedName name="Inne_informacje">#REF!</definedName>
    <definedName name="kod_pocztowy" localSheetId="1">WNIOSEK!$D$39</definedName>
    <definedName name="kod_pocztowy">#REF!</definedName>
    <definedName name="koszt_razem">WNIOSEK!$C$98</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WNIOSEK!$D$84</definedName>
    <definedName name="kto_BP">WNIOSEK!#REF!</definedName>
    <definedName name="kto_FRKF">WNIOSEK!#REF!</definedName>
    <definedName name="kto_FRKF_KN">WNIOSEK!$B$96</definedName>
    <definedName name="kto_jst">WNIOSEK!$B$91</definedName>
    <definedName name="kto_jst_sponsorzy_inne_źródła">WNIOSEK!$B$91</definedName>
    <definedName name="kto_RFKF_KN">WNIOSEK!$B$96</definedName>
    <definedName name="kto_samorząd_sponsorzy_inne">WNIOSEK!$B$91</definedName>
    <definedName name="kto_sponsor">WNIOSEK!#REF!</definedName>
    <definedName name="kto_sponsorzy_samorząd_inne">WNIOSEK!$B$91</definedName>
    <definedName name="kto_własne">WNIOSEK!$B$90</definedName>
    <definedName name="kto_własne_kwota">WNIOSEK!$B$90</definedName>
    <definedName name="kwota_BP">WNIOSEK!#REF!</definedName>
    <definedName name="kwota_BP_2011_sw">WNIOSEK!$C$25</definedName>
    <definedName name="kwota_BP_2012_sw">WNIOSEK!$C$24</definedName>
    <definedName name="kwota_FRKF_2010_KN_mł_jun">WNIOSEK!$D$24</definedName>
    <definedName name="kwota_FRKF_2011_dz_m" localSheetId="1">WNIOSEK!$C$25</definedName>
    <definedName name="kwota_FRKF_2011_dz_m">#REF!</definedName>
    <definedName name="kwota_FRKF_2011_KN_mł_jun">WNIOSEK!$D$25</definedName>
    <definedName name="kwota_FRKF_2011_son">WNIOSEK!$D$25</definedName>
    <definedName name="kwota_FRKF_2012_dz_m">WNIOSEK!$C$24</definedName>
    <definedName name="kwota_FRKF_2012_son" localSheetId="1">WNIOSEK!$D$24</definedName>
    <definedName name="kwota_FRKF_2012_son">#REF!</definedName>
    <definedName name="kwota_FRKF_KN">WNIOSEK!$C$96</definedName>
    <definedName name="kwota_innych">WNIOSEK!#REF!</definedName>
    <definedName name="kwota_jst">WNIOSEK!$C$91</definedName>
    <definedName name="kwota_sponsorów">WNIOSEK!#REF!</definedName>
    <definedName name="kwota_własnych">WNIOSEK!$C$90</definedName>
    <definedName name="kwota_wniosku">WNIOSEK!#REF!</definedName>
    <definedName name="liczba_innych">WNIOSEK!$B$87</definedName>
    <definedName name="liczba_instruktorów">WNIOSEK!$D$85</definedName>
    <definedName name="liczba_licencji_klubowych">WNIOSEK!#REF!</definedName>
    <definedName name="liczba_licencji_sędziowskich">WNIOSEK!#REF!</definedName>
    <definedName name="liczba_licencji_trenerskich">WNIOSEK!#REF!</definedName>
    <definedName name="liczba_licencji_zawodniczych">WNIOSEK!#REF!</definedName>
    <definedName name="liczba_trenerów">WNIOSEK!$B$86</definedName>
    <definedName name="liczba_wolontariuszy">WNIOSEK!$D$86</definedName>
    <definedName name="liczba_zawodników">WNIOSEK!$B$85</definedName>
    <definedName name="mejcowość_zadania">WNIOSEK!#REF!</definedName>
    <definedName name="miejscowość" localSheetId="1">WNIOSEK!$B$39</definedName>
    <definedName name="miejscowość">#REF!</definedName>
    <definedName name="Miejscowość_złożenia" localSheetId="1">WNIOSEK!$E$3</definedName>
    <definedName name="Miejscowość_złożenia">#REF!</definedName>
    <definedName name="Nazwa_organizacji" localSheetId="1">WNIOSEK!$A$30</definedName>
    <definedName name="Nazwa_organizacji">#REF!</definedName>
    <definedName name="Nazwa_rachunku_FRKF">WNIOSEK!#REF!</definedName>
    <definedName name="nazwa_rachunku1">WNIOSEK!$B$49</definedName>
    <definedName name="Nazwisko_osoby_uprawnionej_do_nadzoru_nad_prawidłowością_realizacji_umowy">WNIOSEK!$C$55</definedName>
    <definedName name="Nazwisko_osoby_uprawnionej_do_nadzoru_nad_prawidłowością_realizacji_umowy_2">WNIOSEK!$C$56</definedName>
    <definedName name="Nazwisko_osoby_uprawnionej_do_nadzoru_nad_prawidłowością_realizacji_umowy_3">WNIOSEK!$C$57</definedName>
    <definedName name="NIP" localSheetId="1">WNIOSEK!$B$46</definedName>
    <definedName name="NIP">#REF!</definedName>
    <definedName name="nr_krs">WNIOSEK!$D$44</definedName>
    <definedName name="Nr_lokalu" localSheetId="1">WNIOSEK!#REF!</definedName>
    <definedName name="Nr_lokalu">#REF!</definedName>
    <definedName name="numer_domu" localSheetId="1">WNIOSEK!$B$42</definedName>
    <definedName name="numer_domu">#REF!</definedName>
    <definedName name="Numer_ewidencyjny" localSheetId="1">WNIOSEK!#REF!</definedName>
    <definedName name="Numer_ewidencyjny">#REF!</definedName>
    <definedName name="numer_lokalu">#REF!</definedName>
    <definedName name="Numer_rachunku_bankowego" localSheetId="1">WNIOSEK!$C$49</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WNIOSEK!$A$1:$E$136</definedName>
    <definedName name="_xlnm.Print_Area" localSheetId="2">'Zał. 1'!$A$1:$F$38</definedName>
    <definedName name="_xlnm.Print_Area" localSheetId="8">'Zał. 10'!$A$1:$U$34</definedName>
    <definedName name="_xlnm.Print_Area" localSheetId="9">'Zał. 11'!$A$1:$I$38</definedName>
    <definedName name="_xlnm.Print_Area" localSheetId="10">'Zał. 12'!$A$1:$AP$71</definedName>
    <definedName name="_xlnm.Print_Area" localSheetId="11">'Zał. 13'!$A$1:$J$25</definedName>
    <definedName name="_xlnm.Print_Area" localSheetId="3">'Zał. 2'!$A$1:$J$43</definedName>
    <definedName name="_xlnm.Print_Area" localSheetId="13">'Zał. 21'!$A$1:$J$44</definedName>
    <definedName name="_xlnm.Print_Area" localSheetId="14">'Zał. 22'!$A$1:$S$41</definedName>
    <definedName name="_xlnm.Print_Area" localSheetId="15">'Zał. 23'!$A$1:$F$38</definedName>
    <definedName name="_xlnm.Print_Area" localSheetId="16">'Zał. 24'!$A$1:$I$35</definedName>
    <definedName name="_xlnm.Print_Area" localSheetId="17">'Zał. 25'!$A$1:$M$26</definedName>
    <definedName name="_xlnm.Print_Area" localSheetId="4">'Zał. 3'!$A$1:$E$37</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WNIOSEK!$D$95</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WNIOSEK!$B$49</definedName>
    <definedName name="Ogólna_nazwa_rachunku">#REF!</definedName>
    <definedName name="osoba_uprawniona_do_nadzoru_nad_prawidłowością_realizacji_umowy">WNIOSEK!$B$55</definedName>
    <definedName name="osoba_uprawniona_do_nadzoru_nad_prawidłowością_realizacji_umowy_1">WNIOSEK!$B$55</definedName>
    <definedName name="osoba_uprawniona_do_nadzoru_nad_prawidłowością_realizacji_umowy_2">WNIOSEK!$B$56</definedName>
    <definedName name="osoba_uprawniona_do_nadzoru_nad_prawidłowością_realizacji_umowy_3">WNIOSEK!$B$57</definedName>
    <definedName name="Powiat" localSheetId="1">WNIOSEK!$D$40</definedName>
    <definedName name="Powiat">#REF!</definedName>
    <definedName name="Przewidywana_kalkulacja_dochodów" localSheetId="1">WNIOSEK!#REF!</definedName>
    <definedName name="Przewidywana_kalkulacja_dochodów">#REF!</definedName>
    <definedName name="regon" localSheetId="1">WNIOSEK!$B$45</definedName>
    <definedName name="regon">#REF!</definedName>
    <definedName name="Sport">WNIOSEK!$B$84</definedName>
    <definedName name="Suma_kwot_środków_BP_sport_wyczynowy">WNIOSEK!$C$26</definedName>
    <definedName name="Suma_kwot_środków_dzieci_i_młodzież" localSheetId="1">WNIOSEK!$C$26</definedName>
    <definedName name="Suma_kwot_środków_dzieci_i_młodzież">#REF!</definedName>
    <definedName name="Suma_kwot_środków_FRKF_KN_mł_jun">WNIOSEK!$D$26</definedName>
    <definedName name="Suma_kwot_środków_osoby_niepełnosprawne" localSheetId="1">WNIOSEK!$D$26</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WNIOSEK!$A$67</definedName>
    <definedName name="Szczegółowy_zakres_rzeczowy_zadania">#REF!</definedName>
    <definedName name="Telefon" localSheetId="1">WNIOSEK!$B$43</definedName>
    <definedName name="Telefon">#REF!</definedName>
    <definedName name="_xlnm.Print_Titles" localSheetId="3">'Zał. 2'!$9:$10</definedName>
    <definedName name="_xlnm.Print_Titles" localSheetId="14">'Zał. 22'!$1:$12</definedName>
    <definedName name="uczestnicy_ogółem">WNIOSEK!$D$87</definedName>
    <definedName name="ulica">#REF!</definedName>
    <definedName name="upoważniona_nazwisko1">WNIOSEK!$C$35</definedName>
    <definedName name="upowżniona_imię_1">WNIOSEK!$B$35</definedName>
    <definedName name="upowżniona_imię_2">WNIOSEK!$B$36</definedName>
    <definedName name="upowżniona_imię_3">WNIOSEK!$B$37</definedName>
    <definedName name="upowżniona_nazwisko2">WNIOSEK!$C$36</definedName>
    <definedName name="upowżniona_nazwisko3">WNIOSEK!$C$37</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WNIOSEK!$H$39:$H$52</definedName>
    <definedName name="województwo" localSheetId="1">WNIOSEK!$B$41</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15" i="10" l="1"/>
  <c r="A19" i="22" s="1"/>
  <c r="A16" i="10"/>
  <c r="A20" i="22" s="1"/>
  <c r="A17" i="10"/>
  <c r="A21" i="22" s="1"/>
  <c r="A18" i="10"/>
  <c r="A22" i="22" s="1"/>
  <c r="A19" i="10"/>
  <c r="A23" i="22" s="1"/>
  <c r="D11" i="20" l="1"/>
  <c r="D15" i="20"/>
  <c r="D25" i="20"/>
  <c r="D29" i="20" l="1"/>
  <c r="D87" i="4"/>
  <c r="E10" i="11" l="1"/>
  <c r="H9" i="23"/>
  <c r="D9" i="23"/>
  <c r="E9" i="23"/>
  <c r="D10" i="11"/>
  <c r="H10" i="11"/>
  <c r="I10" i="11"/>
  <c r="J10" i="11"/>
  <c r="K10" i="11"/>
  <c r="L10" i="11"/>
  <c r="M10" i="11"/>
  <c r="B8" i="12"/>
  <c r="C8" i="12"/>
  <c r="D8" i="12"/>
  <c r="E8" i="12"/>
  <c r="F8" i="12"/>
  <c r="H8" i="12"/>
  <c r="I8" i="12"/>
  <c r="J8" i="12"/>
  <c r="L8" i="12"/>
  <c r="M8" i="12"/>
  <c r="O8" i="12"/>
  <c r="P8" i="12"/>
  <c r="W7" i="12"/>
  <c r="W6" i="12"/>
  <c r="B9" i="23"/>
  <c r="B10" i="11"/>
  <c r="J13" i="18"/>
  <c r="J17" i="18"/>
  <c r="J16" i="18"/>
  <c r="J15" i="18"/>
  <c r="J14" i="18"/>
  <c r="F15" i="18"/>
  <c r="F17" i="18"/>
  <c r="F16" i="18"/>
  <c r="F14" i="18"/>
  <c r="F13" i="18"/>
  <c r="F11" i="5"/>
  <c r="F12" i="5"/>
  <c r="F13" i="5"/>
  <c r="F10" i="5"/>
  <c r="F9" i="5"/>
  <c r="C91" i="4"/>
  <c r="C98" i="4" s="1"/>
  <c r="I17" i="21" l="1"/>
  <c r="I13" i="21"/>
  <c r="I14" i="21"/>
  <c r="I15" i="21"/>
  <c r="I16" i="21"/>
  <c r="I18" i="21"/>
  <c r="I19" i="21"/>
  <c r="I20" i="21"/>
  <c r="I21" i="21"/>
  <c r="I22" i="21"/>
  <c r="I23" i="21"/>
  <c r="I24" i="21"/>
  <c r="I25" i="21"/>
  <c r="I26" i="21"/>
  <c r="S32" i="19" l="1"/>
  <c r="G31" i="24" l="1"/>
  <c r="I29" i="18" l="1"/>
  <c r="E29" i="18"/>
  <c r="I22" i="18" l="1"/>
  <c r="E22" i="18"/>
  <c r="E18" i="5"/>
  <c r="H12" i="24" l="1"/>
  <c r="H13" i="24"/>
  <c r="H14" i="24"/>
  <c r="H15" i="24"/>
  <c r="H16" i="24"/>
  <c r="H17" i="24"/>
  <c r="H18" i="24"/>
  <c r="H19" i="24"/>
  <c r="H20" i="24"/>
  <c r="H21" i="24"/>
  <c r="H22" i="24"/>
  <c r="H23" i="24"/>
  <c r="H24" i="24"/>
  <c r="H25" i="24"/>
  <c r="H26" i="24"/>
  <c r="H27" i="24"/>
  <c r="H28" i="24"/>
  <c r="H29" i="24"/>
  <c r="H30" i="24"/>
  <c r="H11" i="24"/>
  <c r="H31" i="24" l="1"/>
  <c r="F31" i="24"/>
  <c r="D95" i="4" l="1"/>
  <c r="D94" i="4"/>
  <c r="D93" i="4"/>
  <c r="D92" i="4"/>
  <c r="E22" i="17" l="1"/>
  <c r="D90" i="4" l="1"/>
  <c r="L16" i="23" l="1"/>
  <c r="K49" i="19" l="1"/>
  <c r="K48" i="19"/>
  <c r="K47" i="19"/>
  <c r="K46" i="19"/>
  <c r="K45" i="19"/>
  <c r="D50" i="6" l="1"/>
  <c r="F50" i="6" s="1"/>
  <c r="D49" i="6"/>
  <c r="F49" i="6" s="1"/>
  <c r="D48" i="6"/>
  <c r="F48" i="6" s="1"/>
  <c r="D47" i="6"/>
  <c r="F47" i="6" s="1"/>
  <c r="D46" i="6"/>
  <c r="F46" i="6" s="1"/>
  <c r="I17" i="18" l="1"/>
  <c r="I28" i="18"/>
  <c r="E17" i="18"/>
  <c r="E28" i="18"/>
  <c r="E24" i="18"/>
  <c r="I24" i="18"/>
  <c r="E23" i="18"/>
  <c r="I23" i="18"/>
  <c r="E24" i="5"/>
  <c r="F26" i="5" l="1"/>
  <c r="D26" i="5"/>
  <c r="D14" i="5"/>
  <c r="F14" i="5"/>
  <c r="C14" i="5"/>
  <c r="H30" i="18" l="1"/>
  <c r="G30" i="18"/>
  <c r="J30" i="18"/>
  <c r="F30" i="18"/>
  <c r="D30" i="18"/>
  <c r="C30" i="18"/>
  <c r="C26"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F11" i="20"/>
  <c r="F15" i="20"/>
  <c r="F25" i="20"/>
  <c r="E32" i="19"/>
  <c r="F32" i="19"/>
  <c r="J32" i="19"/>
  <c r="N32" i="19"/>
  <c r="O32" i="19"/>
  <c r="E13" i="18"/>
  <c r="I13" i="18"/>
  <c r="E14" i="18"/>
  <c r="I14" i="18"/>
  <c r="E15" i="18"/>
  <c r="I15" i="18"/>
  <c r="E16" i="18"/>
  <c r="I16" i="18"/>
  <c r="C18" i="18"/>
  <c r="C31" i="18" s="1"/>
  <c r="C34" i="18" s="1"/>
  <c r="D18" i="18"/>
  <c r="D31" i="18" s="1"/>
  <c r="D34" i="18" s="1"/>
  <c r="F18" i="18"/>
  <c r="F31" i="18" s="1"/>
  <c r="F34" i="18" s="1"/>
  <c r="G18" i="18"/>
  <c r="G31" i="18" s="1"/>
  <c r="H18" i="18"/>
  <c r="H31" i="18" s="1"/>
  <c r="H34" i="18" s="1"/>
  <c r="J18" i="18"/>
  <c r="J31" i="18" s="1"/>
  <c r="J34" i="18" s="1"/>
  <c r="E20" i="18"/>
  <c r="I20" i="18"/>
  <c r="E21" i="18"/>
  <c r="I21" i="18"/>
  <c r="E25" i="18"/>
  <c r="I25" i="18"/>
  <c r="E26" i="18"/>
  <c r="I26" i="18"/>
  <c r="E27" i="18"/>
  <c r="I27" i="18"/>
  <c r="E33" i="18"/>
  <c r="I33"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5" i="7"/>
  <c r="E35" i="6"/>
  <c r="F35" i="6"/>
  <c r="J35" i="6"/>
  <c r="E9" i="5"/>
  <c r="E10" i="5"/>
  <c r="E11" i="5"/>
  <c r="E12" i="5"/>
  <c r="E13" i="5"/>
  <c r="C27" i="5"/>
  <c r="G29" i="5" s="1"/>
  <c r="F27" i="5"/>
  <c r="E16" i="5"/>
  <c r="E17" i="5"/>
  <c r="E19" i="5"/>
  <c r="E20" i="5"/>
  <c r="E21" i="5"/>
  <c r="E22" i="5"/>
  <c r="E23" i="5"/>
  <c r="E25" i="5"/>
  <c r="E29" i="5"/>
  <c r="D24" i="4"/>
  <c r="D25" i="4"/>
  <c r="B26" i="4"/>
  <c r="C26" i="4"/>
  <c r="A132" i="4"/>
  <c r="B132" i="4"/>
  <c r="C132" i="4"/>
  <c r="A133" i="4"/>
  <c r="B133" i="4"/>
  <c r="C133" i="4"/>
  <c r="A134" i="4"/>
  <c r="B134" i="4"/>
  <c r="C134" i="4"/>
  <c r="F29" i="20" l="1"/>
  <c r="O11" i="23"/>
  <c r="N13" i="23"/>
  <c r="N16" i="23" s="1"/>
  <c r="D96" i="4"/>
  <c r="D91" i="4"/>
  <c r="E90" i="4" s="1"/>
  <c r="I27" i="21"/>
  <c r="M15" i="22"/>
  <c r="L12" i="22"/>
  <c r="L16" i="22" s="1"/>
  <c r="O14" i="23"/>
  <c r="O12" i="23"/>
  <c r="M16" i="23"/>
  <c r="E26" i="5"/>
  <c r="F27" i="21"/>
  <c r="L16" i="11"/>
  <c r="G34" i="18"/>
  <c r="K34" i="18" s="1"/>
  <c r="K33" i="18"/>
  <c r="M13" i="22"/>
  <c r="I18" i="18"/>
  <c r="E18" i="18"/>
  <c r="C30" i="5"/>
  <c r="E14" i="5"/>
  <c r="J14" i="10"/>
  <c r="M14" i="22"/>
  <c r="O15" i="23"/>
  <c r="E29" i="7"/>
  <c r="K14" i="10"/>
  <c r="E30" i="18"/>
  <c r="I30" i="18"/>
  <c r="AE61" i="15"/>
  <c r="F36" i="8"/>
  <c r="F30" i="5"/>
  <c r="D27" i="5"/>
  <c r="D30" i="5" s="1"/>
  <c r="K16" i="22"/>
  <c r="M16" i="11"/>
  <c r="D26" i="4"/>
  <c r="M16" i="22" l="1"/>
  <c r="G30" i="5"/>
  <c r="O16" i="23"/>
  <c r="I31" i="18"/>
  <c r="I34" i="18" s="1"/>
  <c r="E31" i="18"/>
  <c r="E34" i="18" s="1"/>
  <c r="E27" i="5"/>
  <c r="E30" i="5" s="1"/>
</calcChain>
</file>

<file path=xl/sharedStrings.xml><?xml version="1.0" encoding="utf-8"?>
<sst xmlns="http://schemas.openxmlformats.org/spreadsheetml/2006/main" count="929" uniqueCount="479">
  <si>
    <t>Podpis (czytelny)</t>
  </si>
  <si>
    <t>Stanowisko</t>
  </si>
  <si>
    <t>Nazwisko</t>
  </si>
  <si>
    <t>Imię</t>
  </si>
  <si>
    <t>Osoby upoważnione do reprezentowania wnioskodawcy, składania oświadczeń woli i zaciągania w jego imieniu zobowiązań finansowych.  /zgodnie z pkt IV.2./</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</si>
  <si>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</si>
  <si>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</si>
  <si>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</si>
  <si>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c)  ze środków FRKF</t>
  </si>
  <si>
    <t>wkład osobowy</t>
  </si>
  <si>
    <t>pozostałe środki</t>
  </si>
  <si>
    <t>środki publiczne</t>
  </si>
  <si>
    <t>wpłaty i opłaty adresatów zadania</t>
  </si>
  <si>
    <t xml:space="preserve">inne źródła </t>
  </si>
  <si>
    <t>wnioskodawca</t>
  </si>
  <si>
    <t>a) ze środków własnych</t>
  </si>
  <si>
    <t>PLN</t>
  </si>
  <si>
    <t>Kto</t>
  </si>
  <si>
    <t>źródła finansowania</t>
  </si>
  <si>
    <t>Liczba uczestników ogółem objętych dofinansowaniem</t>
  </si>
  <si>
    <t>Sport:</t>
  </si>
  <si>
    <t>Termin zakończenia:</t>
  </si>
  <si>
    <t>Termin rozpoczęcia:</t>
  </si>
  <si>
    <t>2.    Termin, miejsce realizacji zadania zleconego i liczba wszystkich uczestników oraz rodzaj sportu:</t>
  </si>
  <si>
    <t>E-mail:</t>
  </si>
  <si>
    <t>Tel:</t>
  </si>
  <si>
    <t>wybierz kraj</t>
  </si>
  <si>
    <t>Funkcja</t>
  </si>
  <si>
    <t xml:space="preserve">Imię </t>
  </si>
  <si>
    <t>zachdniopomorskie</t>
  </si>
  <si>
    <t>wielkopolskie</t>
  </si>
  <si>
    <t>świętokrzyskie</t>
  </si>
  <si>
    <t>śląskie</t>
  </si>
  <si>
    <t>inne</t>
  </si>
  <si>
    <t>pomorskie</t>
  </si>
  <si>
    <t>Europa</t>
  </si>
  <si>
    <t>Nazwa Banku</t>
  </si>
  <si>
    <t>podlaskie</t>
  </si>
  <si>
    <t>Polska i Europa</t>
  </si>
  <si>
    <t>4.    Nazwa banku i nr wydzielonego rachunku bankowego dla realizacji zadania</t>
  </si>
  <si>
    <t>opolskie</t>
  </si>
  <si>
    <t>NIP:   </t>
  </si>
  <si>
    <t>mazowieckie</t>
  </si>
  <si>
    <t>Regon:                       </t>
  </si>
  <si>
    <t>małopolskie</t>
  </si>
  <si>
    <t>Polska</t>
  </si>
  <si>
    <t>łódzkie</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</si>
  <si>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</si>
  <si>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</si>
  <si>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</si>
  <si>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</si>
  <si>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</si>
  <si>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</si>
  <si>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</si>
  <si>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</si>
  <si>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</si>
  <si>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</si>
  <si>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</si>
  <si>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</si>
  <si>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</si>
  <si>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</si>
  <si>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</si>
  <si>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</si>
  <si>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</si>
  <si>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2.  Osoby upoważnione do reprezentowania wnioskodawcy, składania oświadczeń woli i zaciągania w jego imieniu zobowiązań finansowych.</t>
  </si>
  <si>
    <t>1.  Pełna nazwa wnioskodawcy</t>
  </si>
  <si>
    <t>Razem:</t>
  </si>
  <si>
    <t xml:space="preserve">Łącznie </t>
  </si>
  <si>
    <t>zadania dofinansowane z FRKF</t>
  </si>
  <si>
    <t>zadania dofinansowane z budżetu państwa</t>
  </si>
  <si>
    <t>Kwota środków otrzymanych na:</t>
  </si>
  <si>
    <t>Nazwa zadania i działań</t>
  </si>
  <si>
    <t>Program dofinansowania zadań z obszaru wspierania szkolenia sportowego i współzawodnictwa młodzieży</t>
  </si>
  <si>
    <t>Nazwa Programu</t>
  </si>
  <si>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</si>
  <si>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</si>
  <si>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</si>
  <si>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</si>
  <si>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</si>
  <si>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</si>
  <si>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</si>
  <si>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</si>
  <si>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</si>
  <si>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</si>
  <si>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</si>
  <si>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</si>
  <si>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</si>
  <si>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</si>
  <si>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</si>
  <si>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</si>
  <si>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</si>
  <si>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</si>
  <si>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</si>
  <si>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</si>
  <si>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</si>
  <si>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</si>
  <si>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</si>
  <si>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</si>
  <si>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</si>
  <si>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</si>
  <si>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</si>
  <si>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</si>
  <si>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</si>
  <si>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</si>
  <si>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</si>
  <si>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</si>
  <si>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</si>
  <si>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</si>
  <si>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</si>
  <si>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</si>
  <si>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</si>
  <si>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</si>
  <si>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</si>
  <si>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</si>
  <si>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</si>
  <si>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</si>
  <si>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</si>
  <si>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</si>
  <si>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t>
  </si>
  <si>
    <t>- w przypadku planowania większej ilości działań dodać dodatkowy wiersz</t>
  </si>
  <si>
    <t>OGÓŁEM</t>
  </si>
  <si>
    <t>osoby towarzyszące</t>
  </si>
  <si>
    <t>zawodnicy</t>
  </si>
  <si>
    <t>Liczba osób</t>
  </si>
  <si>
    <t xml:space="preserve"> Numer pozycji z zestawienia zbiorczego 
załącznika nr 1</t>
  </si>
  <si>
    <t>Lp.</t>
  </si>
  <si>
    <t>HARMONOGRAM PLANOWANYCH DZIAŁAŃ</t>
  </si>
  <si>
    <t>....................................................</t>
  </si>
  <si>
    <t>Ogółem koszty obsługi zadania</t>
  </si>
  <si>
    <t>b) koszty transportu</t>
  </si>
  <si>
    <t>a) koszty podróży służbowych</t>
  </si>
  <si>
    <t>Pozostałe koszty</t>
  </si>
  <si>
    <t>Pochodne od wynagrodzeń</t>
  </si>
  <si>
    <t>Wynagrodzenia bezosobowe za obsługę zadania</t>
  </si>
  <si>
    <t>Wynagrodzenia osobowe za obsługę zadania</t>
  </si>
  <si>
    <t>c) opłaty bankowe</t>
  </si>
  <si>
    <t>b) wynajem lokalu</t>
  </si>
  <si>
    <t>Usługi obce, w tym:</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</si>
  <si>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</si>
  <si>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</si>
  <si>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</si>
  <si>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</si>
  <si>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</si>
  <si>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</si>
  <si>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</si>
  <si>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</si>
  <si>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</si>
  <si>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</si>
  <si>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</si>
  <si>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</si>
  <si>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</si>
  <si>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</si>
  <si>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</si>
  <si>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</si>
  <si>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</si>
  <si>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</si>
  <si>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</si>
  <si>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</si>
  <si>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</si>
  <si>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</si>
  <si>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RAZEM</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</si>
  <si>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</si>
  <si>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</si>
  <si>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</si>
  <si>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</si>
  <si>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</si>
  <si>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</si>
  <si>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</si>
  <si>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</si>
  <si>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WYKAZ DOFINANSOWYWANYCH WYNAGRODZEŃ W ZAKRESIE REALIZACJI ZADANIA</t>
  </si>
  <si>
    <t xml:space="preserve">Razem 
w skali 
-1 miesiąca                           </t>
  </si>
  <si>
    <t>Nazwisko i imię</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</si>
  <si>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</si>
  <si>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</si>
  <si>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</si>
  <si>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</si>
  <si>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</si>
  <si>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</si>
  <si>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</si>
  <si>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</si>
  <si>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</si>
  <si>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</si>
  <si>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</si>
  <si>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WYKAZ SZKOLONYCH ZAWODNIKÓW</t>
  </si>
  <si>
    <t>Sport</t>
  </si>
  <si>
    <t xml:space="preserve">     </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</si>
  <si>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</si>
  <si>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</si>
  <si>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</si>
  <si>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</si>
  <si>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</si>
  <si>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</si>
  <si>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</si>
  <si>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</si>
  <si>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</si>
  <si>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</si>
  <si>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</si>
  <si>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</si>
  <si>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</si>
  <si>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</si>
  <si>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</si>
  <si>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</si>
  <si>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</si>
  <si>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</si>
  <si>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</si>
  <si>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</si>
  <si>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</si>
  <si>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</si>
  <si>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</si>
  <si>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</si>
  <si>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</si>
  <si>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</si>
  <si>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</si>
  <si>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</si>
  <si>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</si>
  <si>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</si>
  <si>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</si>
  <si>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</si>
  <si>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</si>
  <si>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</si>
  <si>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</si>
  <si>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</si>
  <si>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</si>
  <si>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</si>
  <si>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</si>
  <si>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</si>
  <si>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t xml:space="preserve">Trener Kadry  .................................... </t>
  </si>
  <si>
    <t>GRUPA SZKOLENIOWA ....................................................................</t>
  </si>
  <si>
    <t>Numer konta bankowego (odrębny dla realizowanego zadania wynikającego z umowy):</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</si>
  <si>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</si>
  <si>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</si>
  <si>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</si>
  <si>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</si>
  <si>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</si>
  <si>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</si>
  <si>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</si>
  <si>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</si>
  <si>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</si>
  <si>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</si>
  <si>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</si>
  <si>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</si>
  <si>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</si>
  <si>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</si>
  <si>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</si>
  <si>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</si>
  <si>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</si>
  <si>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</si>
  <si>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</si>
  <si>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</si>
  <si>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</si>
  <si>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</si>
  <si>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</si>
  <si>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</si>
  <si>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</si>
  <si>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</si>
  <si>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</si>
  <si>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</si>
  <si>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</si>
  <si>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</si>
  <si>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WYKAZ DOFINASOWYWANYCH WYNAGRODZEŃ W KOSZTACH POŚREDNICH - PLAN PO ZMIANACH/WYKONANIE*</t>
  </si>
  <si>
    <t>Nazwa firmy lub nazwisko i imię wystawcy rach./faktury i adres</t>
  </si>
  <si>
    <t>Data 
zapłaty</t>
  </si>
  <si>
    <t>Data wystawienia</t>
  </si>
  <si>
    <t>Numer faktury/rachunku</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</si>
  <si>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</si>
  <si>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</si>
  <si>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</si>
  <si>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</si>
  <si>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</si>
  <si>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</si>
  <si>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</si>
  <si>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</si>
  <si>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</si>
  <si>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</si>
  <si>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</si>
  <si>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</si>
  <si>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</si>
  <si>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</si>
  <si>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</si>
  <si>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</si>
  <si>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</si>
  <si>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</si>
  <si>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</si>
  <si>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</si>
  <si>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</si>
  <si>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</si>
  <si>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</si>
  <si>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</si>
  <si>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</si>
  <si>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</si>
  <si>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</si>
  <si>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</si>
  <si>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</si>
  <si>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</si>
  <si>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</si>
  <si>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</si>
  <si>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</si>
  <si>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usługa w ramach działalności gospaderczej</t>
  </si>
  <si>
    <t>- umowa z bezosobowego funduszu płac</t>
  </si>
  <si>
    <t>kontrakt</t>
  </si>
  <si>
    <t>zlecenie</t>
  </si>
  <si>
    <t>dz. gosp.</t>
  </si>
  <si>
    <t>Zakup i obsługa sprzętu sportowego i specjalistycznego</t>
  </si>
  <si>
    <t>Ubezpieczenie zawodników i trenerów</t>
  </si>
  <si>
    <t>Działalność gospodarcza (związana z realizacją procesu szkolenia sportowego)</t>
  </si>
  <si>
    <t xml:space="preserve">Razem w skali  -1 rok </t>
  </si>
  <si>
    <t>środki z FRKF</t>
  </si>
  <si>
    <t>Czy zatrudniony w innym programie MSiT?
Tak/Nie</t>
  </si>
  <si>
    <t>Ilość</t>
  </si>
  <si>
    <t>Zał. Nr 29</t>
  </si>
  <si>
    <t>SPRAWOZDANIE OPISOWE CZĘŚCIOWE/KOŃCOWE Z WYKONANIA ZADANIA PUBLICZNEGO</t>
  </si>
  <si>
    <t>Opis /
zgodnie z katalogiem kosztów</t>
  </si>
  <si>
    <t>Lekarze / fizjoterapeuci / dietetycy/psychologowie</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</si>
  <si>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</si>
  <si>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</si>
  <si>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</si>
  <si>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</si>
  <si>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</si>
  <si>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</si>
  <si>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</si>
  <si>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</si>
  <si>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</si>
  <si>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</si>
  <si>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</si>
  <si>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</si>
  <si>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Łączne wynagrodzenie miesięczne/roczne* otrzymywane w ramach innych programów MSiT
/w złotych/</t>
  </si>
  <si>
    <t>* - niepotrzebne skreślić</t>
  </si>
  <si>
    <t xml:space="preserve">Miejsce akcji zgodnie z jej realizacją
 (miejsowość) </t>
  </si>
  <si>
    <t>Kraj realizacji akcji</t>
  </si>
  <si>
    <t>Czy w COS?</t>
  </si>
  <si>
    <t>Tak</t>
  </si>
  <si>
    <t>Nie</t>
  </si>
  <si>
    <t>Miejsce akcji zgodnie z jej realizacją (miejscowość)</t>
  </si>
  <si>
    <t>Czy COS?</t>
  </si>
  <si>
    <t>Wymiar etatu któremu odpowiada czas pracy przy realizacji zadań wynikających z umowy</t>
  </si>
  <si>
    <t>m</t>
  </si>
  <si>
    <t>k</t>
  </si>
  <si>
    <t>Plan zgodnie z umową/aneksem*</t>
  </si>
  <si>
    <t>Plan zgodnie z umową /aneksem*</t>
  </si>
  <si>
    <t>Nazwisko i imię**</t>
  </si>
  <si>
    <t>Wspieranie szkolenia sportowego i współzawodnictwa młodzieży - współzawodnictwo sportowe</t>
  </si>
  <si>
    <t>Dyrektor Sportowy/Kierownik Wyszkolenia*   ...................................</t>
  </si>
  <si>
    <t>Czy zatrudniony
w ramach innego zadania publicznego zleconego przez Ministra?
Tak/Nie</t>
  </si>
  <si>
    <t>Łączne wynagrodzenie miesięczne/roczne* otrzymywane w ramach innych zadań publicznych zleconych przez Ministra
/w złotych/</t>
  </si>
  <si>
    <t>DSW</t>
  </si>
  <si>
    <t>PLAN PO ZMIANACH - HARMONOGRAM PLANOWANYCH DZIAŁAŃ</t>
  </si>
  <si>
    <t>Polska i zagranica</t>
  </si>
  <si>
    <t>W przypadku zmiany liczby osób lub zmiany stawek dla zatrudnianej osoby należy wstawić dodatkowy wiersz z zachowaniem zapisanych w komórkach funkcji.</t>
  </si>
  <si>
    <t>b) z budżetów jednostek samorządu terytorialnego, od sponsorów, z innych źródeł oraz wpłaty i opłaty adresatów, wkład osobowy</t>
  </si>
  <si>
    <t>styczeń</t>
  </si>
  <si>
    <t>luty</t>
  </si>
  <si>
    <t>marzec</t>
  </si>
  <si>
    <t>kwiecień</t>
  </si>
  <si>
    <t>maj</t>
  </si>
  <si>
    <t>czerwiec</t>
  </si>
  <si>
    <t>lipiec</t>
  </si>
  <si>
    <t>sierpień</t>
  </si>
  <si>
    <t>wrzesień</t>
  </si>
  <si>
    <t>październik</t>
  </si>
  <si>
    <t>listopad</t>
  </si>
  <si>
    <t>grudzień</t>
  </si>
  <si>
    <t>ZADANIA WYNIKOWE  NA  ROK  2025</t>
  </si>
  <si>
    <t>I.      Podstawa prawna wystąpienia o środki finansowe</t>
  </si>
  <si>
    <t>II.      Szczegółowa nazwa zadania</t>
  </si>
  <si>
    <t xml:space="preserve">III.  Informacje o dofinansowaniu ze środków budżetu państwa oraz ze środków FRKF w ramach programów realizowanych z DSW </t>
  </si>
  <si>
    <t>IV.  Informacje o wnioskodawcy</t>
  </si>
  <si>
    <t>V. Zakres zadania i jego charakterystyka</t>
  </si>
  <si>
    <t>VI. Inne informacje – ważne zdaniem wnioskodawcy dla wykazania celowości zadania</t>
  </si>
  <si>
    <t>3.    Adres</t>
  </si>
  <si>
    <t>Nr KRS:</t>
  </si>
  <si>
    <t>Data wystawienia odpisu KRS:</t>
  </si>
  <si>
    <t>Nr rachunku bankowego</t>
  </si>
  <si>
    <t>5.   Osoby uprawnione do nadzoru nad prawidłowością realizacji umowy</t>
  </si>
  <si>
    <t>6.   Dane kontaktowe osób uprawnionych do nadzoru nad prawidłowością realizacji umowy zgodnie z pkt 5</t>
  </si>
  <si>
    <t>1.   Szczegółowy zakres rzeczowy zadania publicznego (uwzględnić należy liczbę posiadanych licencji zawodniczych, trenerskich, sędziowskich i klubowych)</t>
  </si>
  <si>
    <t>Liczba zawodników:</t>
  </si>
  <si>
    <t>Liczba osób współpracujących:</t>
  </si>
  <si>
    <t>Miejsce:</t>
  </si>
  <si>
    <t>Liczba szkoleniowców:</t>
  </si>
  <si>
    <t>Liczba wolontariuszy:</t>
  </si>
  <si>
    <t>3.    Przewidywane koszty realizacji zadania z wyszczególnieniem źródeł finansowania</t>
  </si>
  <si>
    <t>całkowity przewidywany koszt realizacji zadania (PLN):</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</si>
  <si>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</si>
  <si>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 inne, po akceptacji Dyrektora DSW</t>
  </si>
  <si>
    <t>- kontrakt lub umowa o pracę</t>
  </si>
  <si>
    <t>Kierownik Wyszkolenia/ Dyrektor Sportowy</t>
  </si>
  <si>
    <t>Kwota 
(koszt całkowity)</t>
  </si>
  <si>
    <t>Kwota             (środki własne 
i z innych źródeł)</t>
  </si>
  <si>
    <t>Kwota                (środki FRKF)</t>
  </si>
  <si>
    <r>
      <t>Uwaga!</t>
    </r>
    <r>
      <rPr>
        <i/>
        <sz val="14"/>
        <color indexed="8"/>
        <rFont val="Arial CE"/>
        <charset val="238"/>
      </rPr>
      <t xml:space="preserve"> W przypadku podania nieprawdziwych informacji nt. środków przyznanych przez inne instytucje, Minister zastrzega sobie prawo do żądania zwrotu przyznanych środków.</t>
    </r>
  </si>
  <si>
    <r>
      <t>Inne wyłącznie związane z bezpośrednią realizacją zadań</t>
    </r>
    <r>
      <rPr>
        <sz val="10"/>
        <color indexed="8"/>
        <rFont val="Arial CE"/>
        <charset val="238"/>
      </rPr>
      <t>**</t>
    </r>
  </si>
  <si>
    <t>OD                    (RRRR-MM-DD)</t>
  </si>
  <si>
    <t>DO                    (RRRR-MM-DD)</t>
  </si>
  <si>
    <t>Okres 
zatrudnienia
(w miesiącach)</t>
  </si>
  <si>
    <r>
      <t>PZ</t>
    </r>
    <r>
      <rPr>
        <sz val="10"/>
        <rFont val="Arial CE"/>
        <charset val="238"/>
      </rPr>
      <t>……………………..</t>
    </r>
  </si>
  <si>
    <r>
      <t xml:space="preserve">PZ </t>
    </r>
    <r>
      <rPr>
        <sz val="10"/>
        <rFont val="Arial CE"/>
        <charset val="238"/>
      </rPr>
      <t xml:space="preserve"> ………………………………………….</t>
    </r>
  </si>
  <si>
    <t>Wnioskodawca / Zleceniobiorca*</t>
  </si>
  <si>
    <t xml:space="preserve"> Załącznik nr 1 do wniosku/umowy* ….......................................</t>
  </si>
  <si>
    <t>Załącznik nr 2 do wniosku/umowy* ….................................................</t>
  </si>
  <si>
    <t xml:space="preserve"> Załącznik nr 3 do wniosku/umowy* ….....................................</t>
  </si>
  <si>
    <t xml:space="preserve"> Załącznik nr 7 do wniosku/umowy* …...............................</t>
  </si>
  <si>
    <t xml:space="preserve"> Załącznik nr 8 do wniosku/umowy* …...........................................</t>
  </si>
  <si>
    <t xml:space="preserve"> Załącznik nr 9 do wniosku/umowy* …................................</t>
  </si>
  <si>
    <t>Załącznik nr 10 do wniosku/umowy* …........................................</t>
  </si>
  <si>
    <t>Załącznik nr 11 do wniosku/umowy* …...................................</t>
  </si>
  <si>
    <t>Załącznik nr 12 do wniosku/umowy* .......................................................</t>
  </si>
  <si>
    <t>Załącznik nr 13 do wniosku/umowy* …....................................</t>
  </si>
  <si>
    <t>Załącznik nr 15 do wniosku/umowy* …................................</t>
  </si>
  <si>
    <t>Załącznik nr 21 do umowy: …......................................</t>
  </si>
  <si>
    <t>Załącznik nr 22 do umowy: …...........................................</t>
  </si>
  <si>
    <t xml:space="preserve"> Załącznik nr 23 do umowy: …..................................</t>
  </si>
  <si>
    <t xml:space="preserve"> Załącznik nr 24 do umowy: …..........................................</t>
  </si>
  <si>
    <t xml:space="preserve"> Załącznik nr 25 do umowy: ….......................................</t>
  </si>
  <si>
    <t xml:space="preserve"> Załącznik nr 26 do umowy: …........................................</t>
  </si>
  <si>
    <t>Załącznik nr 28 do umowy: …......................................</t>
  </si>
  <si>
    <t>Forma zatrudnienia**</t>
  </si>
  <si>
    <t>* niewłaściwe skreślić</t>
  </si>
  <si>
    <t>** formy zatrudnienia:</t>
  </si>
  <si>
    <t>Konkurencja, kat. wagowa, osada lub styl**</t>
  </si>
  <si>
    <t>** w zależności od specyfiki sportu</t>
  </si>
  <si>
    <t>Kategoria wiekowa***</t>
  </si>
  <si>
    <t>*** kategorie wiekowe:młodzik, junior młodszy (kadet), junior, młodzieżowiec</t>
  </si>
  <si>
    <t>Okres szkolenia****</t>
  </si>
  <si>
    <t>**** uzupełnić tylko wtedy, kiedy zawodnik nie jest objęty szkoleniem całorocznym</t>
  </si>
  <si>
    <t>(sporządzić dla poz. 5 załącznika nr 1)</t>
  </si>
  <si>
    <t>(do poz. 3-5 załącznika nr 3)</t>
  </si>
  <si>
    <t>(sporządzić dla poz. 5 załącznika nr 21)</t>
  </si>
  <si>
    <t>(do poz. 3-5 załącznika nr 23)</t>
  </si>
  <si>
    <t>(wpisać zakres kosztów zadania z załącznika nr 21 - wykonanie)</t>
  </si>
  <si>
    <t>Procent dotacji</t>
  </si>
  <si>
    <t>OGÓŁEM (poz. 1-16)</t>
  </si>
  <si>
    <t>(do poz. 16 załącznika nr 1)</t>
  </si>
  <si>
    <t>(do poz.8 załącznika nr 1)</t>
  </si>
  <si>
    <t>(do poz. 10-12 załącznika nr 1)</t>
  </si>
  <si>
    <t>(do poz. 16 załącznika nr 21)</t>
  </si>
  <si>
    <t>(do poz. 8 załącznika nr 21)</t>
  </si>
  <si>
    <t xml:space="preserve">(do poz. 10-12 załącznika nr 21) </t>
  </si>
  <si>
    <t>Razem (poz. 1-5)</t>
  </si>
  <si>
    <t>Razem (poz. 6-15)</t>
  </si>
  <si>
    <t>Razem koszty bezpośrednie (poz. 1-15)</t>
  </si>
  <si>
    <t>Razem (poz. 1-15)</t>
  </si>
  <si>
    <t>d) koszty usługi księgowej</t>
  </si>
  <si>
    <t>f) inne, po akceptacji Dyrektora DSW</t>
  </si>
  <si>
    <t>a) koszty łączności i korespondencji</t>
  </si>
  <si>
    <t>ZADANIA WYNIKOWE  NA  ROK  2026</t>
  </si>
  <si>
    <r>
      <t>na  rok</t>
    </r>
    <r>
      <rPr>
        <b/>
        <sz val="10"/>
        <rFont val="Arial CE"/>
        <charset val="238"/>
      </rPr>
      <t xml:space="preserve">  - </t>
    </r>
    <r>
      <rPr>
        <sz val="10"/>
        <rFont val="Arial CE"/>
        <charset val="238"/>
      </rPr>
      <t xml:space="preserve"> </t>
    </r>
    <r>
      <rPr>
        <b/>
        <sz val="10"/>
        <rFont val="Arial CE"/>
        <charset val="238"/>
      </rPr>
      <t>2026</t>
    </r>
  </si>
  <si>
    <t>rok 2025</t>
  </si>
  <si>
    <t xml:space="preserve">w terminie od ………………. 2026 r. do ……………… 2026 r. </t>
  </si>
  <si>
    <t>Czy zatrudniony w ramach innego zadania publicznego zleconego przez Ministra?
Tak/Nie</t>
  </si>
  <si>
    <t>Stanowisko**</t>
  </si>
  <si>
    <t>Nazwisko i imię***</t>
  </si>
  <si>
    <t>Sparingpartnerzy*****</t>
  </si>
  <si>
    <t>Łączne wynagrodzenie miesięczne/roczne**** otrzymywane w ramach innych zadań publicznych zleconych przez Ministra
/w złotych/</t>
  </si>
  <si>
    <t xml:space="preserve">na okres od ………………. 2026 r. do ……………… 2026 r. </t>
  </si>
  <si>
    <t>Kadra szkoleniowa:</t>
  </si>
  <si>
    <t>Osoby współpracujące:</t>
  </si>
  <si>
    <t>Sport  ....................................................</t>
  </si>
  <si>
    <t>Konkurencja ..................................................................</t>
  </si>
  <si>
    <t>Miejsce</t>
  </si>
  <si>
    <t>Łączne wynagrodzenie miesięczne/roczne**** otrzymywane w ramach innych zadań publicznych zleconych przez Ministra /w złotych/</t>
  </si>
  <si>
    <t>c) koszty konserwacji urządzeń biurowych i środków transportu związanych z realizacją zadania</t>
  </si>
  <si>
    <t>e) koszty usług informatycznych, w tym m.in.: utworzenia, utrzymania, modyfikacji strony WWW - do publikacji informacji związanych z realizowanym zadaniem</t>
  </si>
  <si>
    <t>e) koszty usług informatycznych, w tym m.in. utworzenia, utrzymania, modyfikacji strony WWW - do publikacji informacji związanych z realizowanym zadaniem</t>
  </si>
  <si>
    <t>5.  Efekty rzeczowe przewidywane w trakcie realizacji zadania (m.in. planowane osiągnięcia - medale i punkty)</t>
  </si>
  <si>
    <t>4. Dane przedstawione we wniosku są zgodne z aktualnym, obowiązującym na dzień składania wniosku Krajowym Rejestrem Sądowym.</t>
  </si>
  <si>
    <t>rok 2024</t>
  </si>
  <si>
    <t>art. 86 ust. 4 ustawy z dnia 19 listopada 2009 r. o grach hazardowych (Dz. U. z 2025 r. poz. 595) oraz § 3 i § 9 rozporządzenia Ministra Sportu i Turystyki z dnia 27 listopada 2024 r. w sprawie przekazywania środków z Funduszu Rozwoju Kultury Fizycznej (Dz. U. z 2024 r. poz. 1753 oraz z 2025 r. poz. 1240, poz. 1634)</t>
  </si>
  <si>
    <t>Nazwa klubu (zgodna z SSM)</t>
  </si>
  <si>
    <t>Planowane efekty rzeczowe szkolenia (np. miejsca 1-3, 4-8, 9-16, 17-32)</t>
  </si>
  <si>
    <t>Lokata **</t>
  </si>
  <si>
    <t>** - podać lokaty i ich liczbę (np. 1-3, 2x 4-8, 3x 9-16)</t>
  </si>
  <si>
    <t>Uwagi ***</t>
  </si>
  <si>
    <t>*** - podać nazwiska, ew. inne dodatkowe informacje</t>
  </si>
  <si>
    <t>Udział Akademickiej Reprezentacji Polski w Akademickich Mistrzostwach Świata w 2026 r.</t>
  </si>
  <si>
    <t>Zawody mistrzowskie (AMŚ)</t>
  </si>
  <si>
    <t>Starty główne (AMŚ)</t>
  </si>
  <si>
    <t xml:space="preserve">Program dofinansowania zadań z obszaru szkolenia sportowego i współzawodnictwa realizowanego w sporcie akademickim, Wojskowych Centrach Szkolenia Sportowego oraz Ośrodkach Szkolenia Sportowego Młodzieży Ludowych Zespołów Sportowych </t>
  </si>
  <si>
    <t>2. Podmiot nie zalega z płatnościami wobec Ministerstwa Sportu i Turystyki, nie zalega z uiszczaniem podatków, opłat lub składek na ubezpieczenia społeczne lub zdrowotne, z wyjątkiem przypadków gdy uzyskał on przewidziane prawem zwolnienie, odroczenie, rozłożenie na raty zaległych płatności lub wstrzymanie w całości wykonania decyzji właściwego organu.</t>
  </si>
  <si>
    <r>
      <t xml:space="preserve">3. Zapoznałem się z treścią „Programu dofinansowania zadań z obszaru szkolenia i współzawodnictwa sportowego realizowanego w sporcie akademickim, Wojskowych Centrach Szkolenia Sportowego oraz Ośrodkach Szkolenia Sportowego Młodzieży Ludowych Zespołów Sportowych” ogłoszonego przez Ministra Sportu i Turystyki na rok </t>
    </r>
    <r>
      <rPr>
        <b/>
        <sz val="14"/>
        <color theme="1"/>
        <rFont val="Arial CE"/>
        <charset val="238"/>
      </rPr>
      <t>2026 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</si>
</sst>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0\ &quot;zł&quot;"/>
    <numFmt numFmtId="165" formatCode="000\-000\-00\-00"/>
    <numFmt numFmtId="166" formatCode="00\-000"/>
    <numFmt numFmtId="167" formatCode="yyyy\-mm\-dd;@"/>
  </numFmts>
  <fonts count="60">
    <font>
      <sz val="11"/>
      <color theme="1"/>
      <name val="Calibri"/>
      <family val="2"/>
      <charset val="238"/>
      <scheme val="minor"/>
    </font>
    <font>
      <sz val="11"/>
      <color indexed="8"/>
      <name val="Calibri"/>
      <family val="2"/>
      <charset val="238"/>
    </font>
    <font>
      <sz val="11"/>
      <color indexed="8"/>
      <name val="Czcionka tekstu podstawowego"/>
      <family val="2"/>
      <charset val="238"/>
    </font>
    <font>
      <b/>
      <sz val="12"/>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b/>
      <sz val="10"/>
      <name val="Arial CE"/>
      <charset val="238"/>
    </font>
    <font>
      <b/>
      <i/>
      <sz val="10"/>
      <name val="Arial CE"/>
      <charset val="238"/>
    </font>
    <font>
      <i/>
      <sz val="10"/>
      <name val="Arial CE"/>
      <charset val="238"/>
    </font>
    <font>
      <b/>
      <sz val="10"/>
      <name val="Arial"/>
      <family val="2"/>
      <charset val="238"/>
    </font>
    <font>
      <sz val="9"/>
      <name val="Arial"/>
      <family val="2"/>
      <charset val="238"/>
    </font>
    <font>
      <sz val="10"/>
      <name val="Arial"/>
      <family val="2"/>
      <charset val="238"/>
    </font>
    <font>
      <sz val="8"/>
      <name val="Arial"/>
      <family val="2"/>
      <charset val="238"/>
    </font>
    <font>
      <sz val="7.5"/>
      <name val="Arial"/>
      <family val="2"/>
      <charset val="238"/>
    </font>
    <font>
      <vertAlign val="superscript"/>
      <sz val="7.5"/>
      <name val="Arial"/>
      <family val="2"/>
      <charset val="238"/>
    </font>
    <font>
      <i/>
      <sz val="10"/>
      <name val="Arial"/>
      <family val="2"/>
      <charset val="238"/>
    </font>
    <font>
      <sz val="10"/>
      <name val="Times New Roman"/>
      <family val="1"/>
      <charset val="238"/>
    </font>
    <font>
      <sz val="10"/>
      <name val="Arial CE"/>
      <family val="2"/>
      <charset val="238"/>
    </font>
    <font>
      <sz val="10"/>
      <color indexed="9"/>
      <name val="Arial CE"/>
      <family val="2"/>
      <charset val="238"/>
    </font>
    <font>
      <b/>
      <sz val="10"/>
      <color indexed="9"/>
      <name val="Arial CE"/>
      <family val="2"/>
      <charset val="238"/>
    </font>
    <font>
      <b/>
      <sz val="10"/>
      <color indexed="8"/>
      <name val="Arial CE"/>
      <family val="2"/>
      <charset val="238"/>
    </font>
    <font>
      <b/>
      <sz val="14"/>
      <name val="Arial CE"/>
      <charset val="238"/>
    </font>
    <font>
      <sz val="14"/>
      <name val="Arial CE"/>
      <charset val="238"/>
    </font>
    <font>
      <sz val="10"/>
      <name val="Arial CE"/>
    </font>
    <font>
      <sz val="11"/>
      <color theme="1"/>
      <name val="Czcionka tekstu podstawowego"/>
      <family val="2"/>
      <charset val="238"/>
    </font>
    <font>
      <sz val="10"/>
      <color rgb="FFFF0000"/>
      <name val="Arial CE"/>
      <charset val="238"/>
    </font>
    <font>
      <u/>
      <sz val="11"/>
      <color theme="10"/>
      <name val="Calibri"/>
      <family val="2"/>
      <charset val="238"/>
      <scheme val="minor"/>
    </font>
    <font>
      <b/>
      <u/>
      <sz val="11"/>
      <color theme="10"/>
      <name val="Calibri"/>
      <family val="2"/>
      <charset val="238"/>
      <scheme val="minor"/>
    </font>
    <font>
      <sz val="10"/>
      <color theme="0" tint="-0.34998626667073579"/>
      <name val="Arial CE"/>
      <charset val="238"/>
    </font>
    <font>
      <b/>
      <sz val="10"/>
      <color theme="0" tint="-0.34998626667073579"/>
      <name val="Arial CE"/>
      <charset val="238"/>
    </font>
    <font>
      <b/>
      <sz val="10"/>
      <color rgb="FFFF0000"/>
      <name val="Arial CE"/>
      <charset val="238"/>
    </font>
    <font>
      <b/>
      <sz val="10"/>
      <color theme="0" tint="-0.499984740745262"/>
      <name val="Arial CE"/>
      <charset val="238"/>
    </font>
    <font>
      <sz val="10"/>
      <color theme="0" tint="-0.499984740745262"/>
      <name val="Arial CE"/>
      <charset val="238"/>
    </font>
    <font>
      <sz val="10"/>
      <color theme="0"/>
      <name val="Arial CE"/>
      <charset val="238"/>
    </font>
    <font>
      <b/>
      <sz val="10"/>
      <color theme="0"/>
      <name val="Arial CE"/>
      <charset val="238"/>
    </font>
    <font>
      <b/>
      <u/>
      <sz val="10"/>
      <name val="Arial CE"/>
      <charset val="238"/>
    </font>
    <font>
      <sz val="11"/>
      <color theme="1"/>
      <name val="Calibri"/>
      <family val="2"/>
      <charset val="238"/>
      <scheme val="minor"/>
    </font>
    <font>
      <b/>
      <sz val="14"/>
      <color indexed="8"/>
      <name val="Arial CE"/>
      <charset val="238"/>
    </font>
    <font>
      <sz val="14"/>
      <color indexed="8"/>
      <name val="Arial CE"/>
      <charset val="238"/>
    </font>
    <font>
      <b/>
      <sz val="14"/>
      <color rgb="FF000000"/>
      <name val="Arial CE"/>
      <charset val="238"/>
    </font>
    <font>
      <i/>
      <sz val="14"/>
      <name val="Arial CE"/>
      <charset val="238"/>
    </font>
    <font>
      <sz val="10"/>
      <color indexed="8"/>
      <name val="Arial CE"/>
      <charset val="238"/>
    </font>
    <font>
      <b/>
      <sz val="14"/>
      <color theme="1"/>
      <name val="Arial CE"/>
      <charset val="238"/>
    </font>
    <font>
      <u/>
      <sz val="14"/>
      <color indexed="8"/>
      <name val="Arial CE"/>
      <charset val="238"/>
    </font>
    <font>
      <sz val="14"/>
      <color theme="1"/>
      <name val="Arial CE"/>
      <charset val="238"/>
    </font>
    <font>
      <i/>
      <sz val="14"/>
      <color indexed="8"/>
      <name val="Arial CE"/>
      <charset val="238"/>
    </font>
    <font>
      <sz val="14"/>
      <color indexed="22"/>
      <name val="Arial CE"/>
      <charset val="238"/>
    </font>
    <font>
      <sz val="14"/>
      <color indexed="55"/>
      <name val="Arial CE"/>
      <charset val="238"/>
    </font>
    <font>
      <b/>
      <sz val="14"/>
      <color indexed="55"/>
      <name val="Arial CE"/>
      <charset val="238"/>
    </font>
    <font>
      <sz val="14"/>
      <color theme="0" tint="-0.34998626667073579"/>
      <name val="Arial CE"/>
      <charset val="238"/>
    </font>
    <font>
      <b/>
      <i/>
      <sz val="14"/>
      <color indexed="8"/>
      <name val="Arial CE"/>
      <charset val="238"/>
    </font>
    <font>
      <sz val="10"/>
      <color theme="1"/>
      <name val="Calibri"/>
      <family val="2"/>
      <charset val="238"/>
      <scheme val="minor"/>
    </font>
    <font>
      <b/>
      <u/>
      <sz val="10"/>
      <name val="Arial"/>
      <family val="2"/>
      <charset val="238"/>
    </font>
    <font>
      <b/>
      <sz val="10"/>
      <name val="Arial CE"/>
      <family val="2"/>
      <charset val="238"/>
    </font>
    <font>
      <sz val="8"/>
      <name val="Calibri"/>
      <family val="2"/>
      <charset val="238"/>
      <scheme val="minor"/>
    </font>
    <font>
      <sz val="12"/>
      <color indexed="8"/>
      <name val="Arial CE"/>
      <charset val="238"/>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7">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3">
    <xf numFmtId="0" fontId="0" fillId="0" borderId="0"/>
    <xf numFmtId="9" fontId="1" fillId="0" borderId="0" applyFont="0" applyFill="0" applyBorder="0" applyAlignment="0" applyProtection="0"/>
    <xf numFmtId="44" fontId="1" fillId="0" borderId="0" applyFont="0" applyFill="0" applyBorder="0" applyAlignment="0" applyProtection="0"/>
    <xf numFmtId="0" fontId="2" fillId="0" borderId="0"/>
    <xf numFmtId="0" fontId="4" fillId="0" borderId="0"/>
    <xf numFmtId="0" fontId="8" fillId="0" borderId="0"/>
    <xf numFmtId="0" fontId="15" fillId="0" borderId="0"/>
    <xf numFmtId="44" fontId="8" fillId="0" borderId="0" applyFont="0" applyFill="0" applyBorder="0" applyAlignment="0" applyProtection="0"/>
    <xf numFmtId="0" fontId="27" fillId="0" borderId="0"/>
    <xf numFmtId="0" fontId="28" fillId="0" borderId="0"/>
    <xf numFmtId="44" fontId="2" fillId="0" borderId="0" applyFont="0" applyFill="0" applyBorder="0" applyAlignment="0" applyProtection="0"/>
    <xf numFmtId="0" fontId="30" fillId="0" borderId="0" applyNumberFormat="0" applyFill="0" applyBorder="0" applyAlignment="0" applyProtection="0"/>
    <xf numFmtId="43" fontId="40" fillId="0" borderId="0" applyFont="0" applyFill="0" applyBorder="0" applyAlignment="0" applyProtection="0"/>
  </cellStyleXfs>
  <cellXfs count="1189">
    <xf numFmtId="0" fontId="0" fillId="0" borderId="0" xfId="0"/>
    <xf numFmtId="0" fontId="5" fillId="0" borderId="0" xfId="4" applyFont="1"/>
    <xf numFmtId="0" fontId="5" fillId="0" borderId="0" xfId="4" applyFont="1" applyAlignment="1">
      <alignment horizontal="center"/>
    </xf>
    <xf numFmtId="0" fontId="7" fillId="0" borderId="0" xfId="4" applyFont="1"/>
    <xf numFmtId="0" fontId="9" fillId="0" borderId="0" xfId="4" applyFont="1" applyAlignment="1">
      <alignment vertical="center"/>
    </xf>
    <xf numFmtId="0" fontId="8" fillId="0" borderId="0" xfId="4" applyFont="1" applyAlignment="1">
      <alignment horizontal="center" vertical="center"/>
    </xf>
    <xf numFmtId="0" fontId="7" fillId="0" borderId="0" xfId="4" applyFont="1" applyAlignment="1">
      <alignment horizontal="right" vertical="center"/>
    </xf>
    <xf numFmtId="0" fontId="7" fillId="0" borderId="0" xfId="4" applyFont="1" applyAlignment="1">
      <alignment wrapText="1"/>
    </xf>
    <xf numFmtId="0" fontId="5" fillId="0" borderId="0" xfId="4" applyFont="1" applyAlignment="1">
      <alignment horizontal="right"/>
    </xf>
    <xf numFmtId="0" fontId="5" fillId="0" borderId="0" xfId="4" applyFont="1" applyAlignment="1">
      <alignment horizontal="centerContinuous" vertical="center"/>
    </xf>
    <xf numFmtId="0" fontId="10" fillId="0" borderId="0" xfId="5" applyFont="1" applyAlignment="1">
      <alignment horizontal="center" vertical="center"/>
    </xf>
    <xf numFmtId="0" fontId="4" fillId="0" borderId="0" xfId="5" applyFont="1"/>
    <xf numFmtId="0" fontId="4" fillId="0" borderId="0" xfId="5" applyFont="1" applyAlignment="1">
      <alignment horizontal="left"/>
    </xf>
    <xf numFmtId="0" fontId="4" fillId="0" borderId="0" xfId="5" applyFont="1" applyAlignment="1">
      <alignment horizontal="center" vertical="center"/>
    </xf>
    <xf numFmtId="49" fontId="4" fillId="0" borderId="0" xfId="5" applyNumberFormat="1" applyFont="1"/>
    <xf numFmtId="49" fontId="11" fillId="0" borderId="0" xfId="5" applyNumberFormat="1" applyFont="1"/>
    <xf numFmtId="0" fontId="10" fillId="0" borderId="0" xfId="5" applyFont="1"/>
    <xf numFmtId="0" fontId="4" fillId="0" borderId="0" xfId="4"/>
    <xf numFmtId="0" fontId="6" fillId="0" borderId="0" xfId="4" applyFont="1"/>
    <xf numFmtId="0" fontId="4" fillId="0" borderId="0" xfId="4" applyAlignment="1">
      <alignment horizontal="centerContinuous"/>
    </xf>
    <xf numFmtId="0" fontId="8" fillId="0" borderId="0" xfId="4" applyFont="1" applyAlignment="1">
      <alignment horizontal="centerContinuous" vertical="center"/>
    </xf>
    <xf numFmtId="0" fontId="10" fillId="0" borderId="0" xfId="4" applyFont="1"/>
    <xf numFmtId="0" fontId="10" fillId="0" borderId="33" xfId="4" applyFont="1" applyBorder="1" applyAlignment="1">
      <alignment horizontal="center" vertical="center"/>
    </xf>
    <xf numFmtId="0" fontId="10" fillId="6" borderId="14" xfId="4" applyFont="1" applyFill="1" applyBorder="1" applyAlignment="1">
      <alignment horizontal="center" vertical="center"/>
    </xf>
    <xf numFmtId="0" fontId="12" fillId="0" borderId="0" xfId="4" applyFont="1"/>
    <xf numFmtId="0" fontId="10" fillId="0" borderId="0" xfId="4" applyFont="1" applyAlignment="1">
      <alignment horizontal="centerContinuous"/>
    </xf>
    <xf numFmtId="0" fontId="10" fillId="0" borderId="0" xfId="4" applyFont="1" applyAlignment="1">
      <alignment horizontal="center"/>
    </xf>
    <xf numFmtId="0" fontId="10" fillId="0" borderId="0" xfId="4" applyFont="1" applyAlignment="1">
      <alignment horizontal="right"/>
    </xf>
    <xf numFmtId="0" fontId="13" fillId="0" borderId="0" xfId="5" applyFont="1"/>
    <xf numFmtId="0" fontId="10" fillId="0" borderId="0" xfId="5" applyFont="1" applyAlignment="1">
      <alignment horizontal="right" vertical="center"/>
    </xf>
    <xf numFmtId="0" fontId="13" fillId="0" borderId="0" xfId="5" applyFont="1" applyAlignment="1">
      <alignment vertical="center"/>
    </xf>
    <xf numFmtId="0" fontId="8" fillId="0" borderId="0" xfId="5"/>
    <xf numFmtId="0" fontId="8" fillId="0" borderId="30" xfId="4" applyFont="1" applyBorder="1" applyAlignment="1">
      <alignment horizontal="centerContinuous" vertical="center"/>
    </xf>
    <xf numFmtId="0" fontId="8" fillId="0" borderId="0" xfId="5" applyAlignment="1">
      <alignment horizontal="centerContinuous"/>
    </xf>
    <xf numFmtId="0" fontId="8" fillId="0" borderId="0" xfId="5" applyAlignment="1">
      <alignment vertical="center"/>
    </xf>
    <xf numFmtId="4" fontId="10" fillId="0" borderId="16" xfId="5" applyNumberFormat="1" applyFont="1" applyBorder="1" applyAlignment="1">
      <alignment horizontal="right" vertical="center"/>
    </xf>
    <xf numFmtId="0" fontId="13" fillId="0" borderId="0" xfId="5" applyFont="1" applyAlignment="1">
      <alignment horizontal="left"/>
    </xf>
    <xf numFmtId="0" fontId="8" fillId="0" borderId="0" xfId="6" applyFont="1"/>
    <xf numFmtId="0" fontId="8" fillId="0" borderId="0" xfId="6" applyFont="1" applyAlignment="1">
      <alignment horizontal="left"/>
    </xf>
    <xf numFmtId="0" fontId="6" fillId="0" borderId="0" xfId="6" applyFont="1"/>
    <xf numFmtId="0" fontId="6" fillId="0" borderId="0" xfId="6" applyFont="1" applyAlignment="1">
      <alignment horizontal="centerContinuous"/>
    </xf>
    <xf numFmtId="0" fontId="8" fillId="0" borderId="30" xfId="6" applyFont="1" applyBorder="1" applyAlignment="1">
      <alignment horizontal="centerContinuous" vertical="center"/>
    </xf>
    <xf numFmtId="0" fontId="8" fillId="0" borderId="0" xfId="6" applyFont="1" applyAlignment="1">
      <alignment horizontal="centerContinuous"/>
    </xf>
    <xf numFmtId="0" fontId="13" fillId="0" borderId="0" xfId="6" applyFont="1" applyAlignment="1">
      <alignment horizontal="center" vertical="top"/>
    </xf>
    <xf numFmtId="0" fontId="13" fillId="0" borderId="0" xfId="6" applyFont="1" applyAlignment="1">
      <alignment vertical="top"/>
    </xf>
    <xf numFmtId="0" fontId="13" fillId="0" borderId="0" xfId="6" applyFont="1" applyAlignment="1">
      <alignment horizontal="left"/>
    </xf>
    <xf numFmtId="0" fontId="13" fillId="0" borderId="0" xfId="6" applyFont="1" applyAlignment="1">
      <alignment vertical="center"/>
    </xf>
    <xf numFmtId="0" fontId="8" fillId="0" borderId="0" xfId="6" applyFont="1" applyAlignment="1">
      <alignment horizontal="center"/>
    </xf>
    <xf numFmtId="0" fontId="5" fillId="0" borderId="0" xfId="6" applyFont="1" applyAlignment="1">
      <alignment horizontal="right"/>
    </xf>
    <xf numFmtId="0" fontId="8" fillId="0" borderId="0" xfId="6" applyFont="1" applyAlignment="1">
      <alignment horizontal="center" vertical="top"/>
    </xf>
    <xf numFmtId="0" fontId="8" fillId="0" borderId="0" xfId="6" applyFont="1" applyAlignment="1">
      <alignment horizontal="centerContinuous" vertical="top"/>
    </xf>
    <xf numFmtId="0" fontId="5" fillId="0" borderId="0" xfId="6" applyFont="1" applyAlignment="1">
      <alignment horizontal="centerContinuous" vertical="center"/>
    </xf>
    <xf numFmtId="0" fontId="16" fillId="6" borderId="15" xfId="6" applyFont="1" applyFill="1" applyBorder="1" applyAlignment="1">
      <alignment horizontal="center" vertical="center"/>
    </xf>
    <xf numFmtId="0" fontId="16" fillId="6" borderId="15" xfId="6" applyFont="1" applyFill="1" applyBorder="1" applyAlignment="1">
      <alignment horizontal="center" vertical="center" wrapText="1"/>
    </xf>
    <xf numFmtId="0" fontId="16" fillId="6" borderId="15" xfId="6" applyFont="1" applyFill="1" applyBorder="1" applyAlignment="1">
      <alignment horizontal="center" vertical="center" textRotation="90" wrapText="1"/>
    </xf>
    <xf numFmtId="0" fontId="17" fillId="6" borderId="15" xfId="6" applyFont="1" applyFill="1" applyBorder="1" applyAlignment="1">
      <alignment horizontal="center" vertical="center" wrapText="1"/>
    </xf>
    <xf numFmtId="0" fontId="8" fillId="6" borderId="15" xfId="5" applyFill="1" applyBorder="1" applyAlignment="1">
      <alignment horizontal="center" vertical="center"/>
    </xf>
    <xf numFmtId="0" fontId="8" fillId="6" borderId="15" xfId="5" applyFill="1" applyBorder="1" applyAlignment="1">
      <alignment horizontal="center" vertical="center" wrapText="1"/>
    </xf>
    <xf numFmtId="0" fontId="8" fillId="6" borderId="14" xfId="5" applyFill="1" applyBorder="1" applyAlignment="1">
      <alignment horizontal="center" vertical="center" wrapText="1"/>
    </xf>
    <xf numFmtId="0" fontId="8" fillId="0" borderId="0" xfId="6" applyFont="1" applyAlignment="1">
      <alignment vertical="center"/>
    </xf>
    <xf numFmtId="0" fontId="19" fillId="0" borderId="0" xfId="6" applyFont="1" applyAlignment="1">
      <alignment horizontal="justify" vertical="center"/>
    </xf>
    <xf numFmtId="0" fontId="8" fillId="0" borderId="0" xfId="6" applyFont="1" applyAlignment="1">
      <alignment horizontal="centerContinuous" vertical="center"/>
    </xf>
    <xf numFmtId="0" fontId="19" fillId="0" borderId="30" xfId="6" applyFont="1" applyBorder="1" applyAlignment="1">
      <alignment horizontal="centerContinuous" vertical="center"/>
    </xf>
    <xf numFmtId="0" fontId="20" fillId="0" borderId="0" xfId="6" applyFont="1" applyAlignment="1">
      <alignment horizontal="justify" vertical="center"/>
    </xf>
    <xf numFmtId="0" fontId="21" fillId="9" borderId="8" xfId="4" applyFont="1" applyFill="1" applyBorder="1"/>
    <xf numFmtId="0" fontId="21" fillId="0" borderId="1" xfId="4" applyFont="1" applyBorder="1" applyAlignment="1">
      <alignment horizontal="centerContinuous" vertical="center"/>
    </xf>
    <xf numFmtId="0" fontId="21" fillId="0" borderId="93" xfId="4" applyFont="1" applyBorder="1" applyAlignment="1">
      <alignment horizontal="center"/>
    </xf>
    <xf numFmtId="0" fontId="10" fillId="0" borderId="0" xfId="8" applyFont="1" applyAlignment="1">
      <alignment vertical="center"/>
    </xf>
    <xf numFmtId="0" fontId="10" fillId="0" borderId="0" xfId="8" applyFont="1" applyAlignment="1">
      <alignment horizontal="center" vertical="center"/>
    </xf>
    <xf numFmtId="0" fontId="5" fillId="0" borderId="0" xfId="9" applyFont="1" applyAlignment="1">
      <alignment horizontal="centerContinuous" vertical="center"/>
    </xf>
    <xf numFmtId="164" fontId="4" fillId="0" borderId="0" xfId="4" applyNumberFormat="1" applyAlignment="1">
      <alignment wrapText="1"/>
    </xf>
    <xf numFmtId="164" fontId="4" fillId="0" borderId="0" xfId="4" applyNumberFormat="1" applyAlignment="1">
      <alignment horizontal="center" vertical="center" wrapText="1"/>
    </xf>
    <xf numFmtId="0" fontId="10" fillId="0" borderId="0" xfId="4" applyFont="1" applyAlignment="1">
      <alignment horizontal="centerContinuous" vertical="center"/>
    </xf>
    <xf numFmtId="0" fontId="6" fillId="0" borderId="0" xfId="4" applyFont="1" applyAlignment="1">
      <alignment horizontal="centerContinuous"/>
    </xf>
    <xf numFmtId="0" fontId="10" fillId="0" borderId="0" xfId="4" applyFont="1" applyAlignment="1">
      <alignment horizontal="center" vertical="center"/>
    </xf>
    <xf numFmtId="164" fontId="10" fillId="0" borderId="0" xfId="4" applyNumberFormat="1" applyFont="1" applyAlignment="1">
      <alignment vertical="center"/>
    </xf>
    <xf numFmtId="0" fontId="10" fillId="0" borderId="0" xfId="4" applyFont="1" applyAlignment="1">
      <alignment horizontal="right" vertical="center"/>
    </xf>
    <xf numFmtId="0" fontId="5" fillId="0" borderId="0" xfId="4" applyFont="1" applyAlignment="1">
      <alignment horizontal="left"/>
    </xf>
    <xf numFmtId="0" fontId="10" fillId="0" borderId="43" xfId="4" applyFont="1" applyBorder="1" applyAlignment="1">
      <alignment horizontal="right" vertical="center"/>
    </xf>
    <xf numFmtId="0" fontId="10" fillId="0" borderId="57" xfId="4" applyFont="1" applyBorder="1" applyAlignment="1">
      <alignment horizontal="right" vertical="center"/>
    </xf>
    <xf numFmtId="0" fontId="4" fillId="3" borderId="8" xfId="4" applyFill="1" applyBorder="1" applyAlignment="1">
      <alignment horizontal="center" vertical="center"/>
    </xf>
    <xf numFmtId="0" fontId="10" fillId="6" borderId="46" xfId="4" applyFont="1" applyFill="1" applyBorder="1" applyAlignment="1">
      <alignment horizontal="center" vertical="center" wrapText="1"/>
    </xf>
    <xf numFmtId="164" fontId="10" fillId="6" borderId="3" xfId="4" applyNumberFormat="1" applyFont="1" applyFill="1" applyBorder="1" applyAlignment="1">
      <alignment horizontal="center" vertical="center" wrapText="1"/>
    </xf>
    <xf numFmtId="0" fontId="10" fillId="6" borderId="3" xfId="4" applyFont="1" applyFill="1" applyBorder="1" applyAlignment="1">
      <alignment horizontal="center" vertical="center" wrapText="1"/>
    </xf>
    <xf numFmtId="0" fontId="10" fillId="6" borderId="17" xfId="4" applyFont="1" applyFill="1" applyBorder="1" applyAlignment="1">
      <alignment horizontal="center" vertical="center" wrapText="1"/>
    </xf>
    <xf numFmtId="0" fontId="10" fillId="6" borderId="4" xfId="4" applyFont="1" applyFill="1" applyBorder="1" applyAlignment="1">
      <alignment horizontal="center" vertical="center" wrapText="1"/>
    </xf>
    <xf numFmtId="0" fontId="10" fillId="0" borderId="0" xfId="4" applyFont="1" applyAlignment="1">
      <alignment wrapText="1"/>
    </xf>
    <xf numFmtId="164" fontId="10" fillId="0" borderId="0" xfId="4" applyNumberFormat="1" applyFont="1" applyAlignment="1">
      <alignment wrapText="1"/>
    </xf>
    <xf numFmtId="164" fontId="4" fillId="0" borderId="0" xfId="5" applyNumberFormat="1" applyFont="1" applyAlignment="1">
      <alignment horizontal="center" vertical="center"/>
    </xf>
    <xf numFmtId="164" fontId="4" fillId="0" borderId="0" xfId="5" applyNumberFormat="1" applyFont="1" applyAlignment="1">
      <alignment horizontal="center" vertical="center" wrapText="1"/>
    </xf>
    <xf numFmtId="0" fontId="4" fillId="0" borderId="0" xfId="5" applyFont="1" applyAlignment="1">
      <alignment horizontal="left" vertical="center" wrapText="1"/>
    </xf>
    <xf numFmtId="0" fontId="10" fillId="0" borderId="16" xfId="4" applyFont="1" applyBorder="1" applyAlignment="1">
      <alignment horizontal="center" vertical="center"/>
    </xf>
    <xf numFmtId="0" fontId="10" fillId="6" borderId="14" xfId="4" applyFont="1" applyFill="1" applyBorder="1" applyAlignment="1">
      <alignment horizontal="center" vertical="center" wrapText="1"/>
    </xf>
    <xf numFmtId="0" fontId="10" fillId="6" borderId="16" xfId="4" applyFont="1" applyFill="1" applyBorder="1" applyAlignment="1">
      <alignment horizontal="center" vertical="center"/>
    </xf>
    <xf numFmtId="0" fontId="4" fillId="0" borderId="50" xfId="4" applyBorder="1"/>
    <xf numFmtId="0" fontId="10" fillId="0" borderId="0" xfId="5" applyFont="1" applyAlignment="1">
      <alignment horizontal="centerContinuous"/>
    </xf>
    <xf numFmtId="0" fontId="10" fillId="0" borderId="0" xfId="5" applyFont="1" applyAlignment="1">
      <alignment horizontal="center"/>
    </xf>
    <xf numFmtId="4" fontId="13" fillId="0" borderId="0" xfId="5" applyNumberFormat="1" applyFont="1" applyAlignment="1">
      <alignment horizontal="right" vertical="center"/>
    </xf>
    <xf numFmtId="4" fontId="10" fillId="0" borderId="0" xfId="5" applyNumberFormat="1" applyFont="1" applyAlignment="1">
      <alignment horizontal="right" vertical="center"/>
    </xf>
    <xf numFmtId="4" fontId="10" fillId="0" borderId="1" xfId="5" applyNumberFormat="1" applyFont="1" applyBorder="1" applyAlignment="1">
      <alignment horizontal="center" vertical="center"/>
    </xf>
    <xf numFmtId="0" fontId="4" fillId="0" borderId="0" xfId="4" applyAlignment="1">
      <alignment vertical="center"/>
    </xf>
    <xf numFmtId="0" fontId="10" fillId="0" borderId="0" xfId="5" applyFont="1" applyAlignment="1">
      <alignment horizontal="centerContinuous" vertical="center"/>
    </xf>
    <xf numFmtId="0" fontId="19" fillId="0" borderId="0" xfId="4" applyFont="1"/>
    <xf numFmtId="0" fontId="30" fillId="0" borderId="0" xfId="11"/>
    <xf numFmtId="4" fontId="10" fillId="0" borderId="0" xfId="4" applyNumberFormat="1" applyFont="1" applyAlignment="1">
      <alignment vertical="center"/>
    </xf>
    <xf numFmtId="0" fontId="10" fillId="0" borderId="29" xfId="4" applyFont="1" applyBorder="1" applyAlignment="1">
      <alignment horizontal="center" vertical="center"/>
    </xf>
    <xf numFmtId="0" fontId="31" fillId="0" borderId="0" xfId="11" applyFont="1" applyAlignment="1"/>
    <xf numFmtId="0" fontId="5" fillId="0" borderId="9" xfId="4" applyFont="1" applyBorder="1" applyAlignment="1">
      <alignment horizontal="center" vertical="center"/>
    </xf>
    <xf numFmtId="0" fontId="5" fillId="6" borderId="9" xfId="4" applyFont="1" applyFill="1" applyBorder="1" applyAlignment="1">
      <alignment horizontal="center" vertical="center"/>
    </xf>
    <xf numFmtId="0" fontId="5" fillId="6" borderId="8" xfId="4" applyFont="1" applyFill="1" applyBorder="1" applyAlignment="1">
      <alignment vertical="center"/>
    </xf>
    <xf numFmtId="0" fontId="4" fillId="0" borderId="13" xfId="5" applyFont="1" applyBorder="1" applyAlignment="1" applyProtection="1">
      <alignment horizontal="center" vertical="center"/>
      <protection locked="0"/>
    </xf>
    <xf numFmtId="0" fontId="4" fillId="0" borderId="12" xfId="5" applyFont="1" applyBorder="1" applyProtection="1">
      <protection locked="0"/>
    </xf>
    <xf numFmtId="1" fontId="4" fillId="0" borderId="12" xfId="5" applyNumberFormat="1" applyFont="1" applyBorder="1" applyAlignment="1" applyProtection="1">
      <alignment horizontal="center" vertical="center"/>
      <protection locked="0"/>
    </xf>
    <xf numFmtId="4" fontId="4" fillId="0" borderId="48" xfId="5" applyNumberFormat="1" applyFont="1" applyBorder="1" applyProtection="1">
      <protection locked="0"/>
    </xf>
    <xf numFmtId="0" fontId="4" fillId="0" borderId="9" xfId="5" applyFont="1" applyBorder="1" applyAlignment="1" applyProtection="1">
      <alignment horizontal="center" vertical="center"/>
      <protection locked="0"/>
    </xf>
    <xf numFmtId="0" fontId="4" fillId="0" borderId="8" xfId="5" applyFont="1" applyBorder="1" applyProtection="1">
      <protection locked="0"/>
    </xf>
    <xf numFmtId="1" fontId="4" fillId="0" borderId="8" xfId="5" applyNumberFormat="1" applyFont="1" applyBorder="1" applyAlignment="1" applyProtection="1">
      <alignment horizontal="center" vertical="center"/>
      <protection locked="0"/>
    </xf>
    <xf numFmtId="0" fontId="4" fillId="0" borderId="8" xfId="5" applyFont="1" applyBorder="1" applyAlignment="1" applyProtection="1">
      <alignment horizontal="center" vertical="center"/>
      <protection locked="0"/>
    </xf>
    <xf numFmtId="0" fontId="4" fillId="0" borderId="5" xfId="5" applyFont="1" applyBorder="1" applyAlignment="1" applyProtection="1">
      <alignment horizontal="center" vertical="center"/>
      <protection locked="0"/>
    </xf>
    <xf numFmtId="1" fontId="4" fillId="0" borderId="27" xfId="5" applyNumberFormat="1" applyFont="1" applyBorder="1" applyAlignment="1" applyProtection="1">
      <alignment horizontal="center" vertical="center"/>
      <protection locked="0"/>
    </xf>
    <xf numFmtId="0" fontId="4" fillId="0" borderId="4" xfId="5" applyFont="1" applyBorder="1" applyProtection="1">
      <protection locked="0"/>
    </xf>
    <xf numFmtId="0" fontId="32" fillId="0" borderId="0" xfId="5" applyFont="1"/>
    <xf numFmtId="0" fontId="33" fillId="0" borderId="0" xfId="5" applyFont="1"/>
    <xf numFmtId="0" fontId="32" fillId="0" borderId="0" xfId="4" applyFont="1"/>
    <xf numFmtId="0" fontId="8" fillId="0" borderId="13" xfId="5" applyBorder="1" applyAlignment="1" applyProtection="1">
      <alignment horizontal="center" vertical="center"/>
      <protection locked="0"/>
    </xf>
    <xf numFmtId="0" fontId="8" fillId="0" borderId="12" xfId="5" applyBorder="1" applyAlignment="1" applyProtection="1">
      <alignment vertical="center"/>
      <protection locked="0"/>
    </xf>
    <xf numFmtId="4" fontId="8" fillId="0" borderId="12" xfId="5" applyNumberFormat="1" applyBorder="1" applyAlignment="1" applyProtection="1">
      <alignment vertical="center"/>
      <protection locked="0"/>
    </xf>
    <xf numFmtId="0" fontId="8" fillId="0" borderId="9" xfId="5" applyBorder="1" applyAlignment="1" applyProtection="1">
      <alignment horizontal="center" vertical="center"/>
      <protection locked="0"/>
    </xf>
    <xf numFmtId="0" fontId="8" fillId="0" borderId="8" xfId="5" applyBorder="1" applyAlignment="1" applyProtection="1">
      <alignment vertical="center" wrapText="1"/>
      <protection locked="0"/>
    </xf>
    <xf numFmtId="0" fontId="8" fillId="0" borderId="8" xfId="5" applyBorder="1" applyAlignment="1" applyProtection="1">
      <alignment vertical="center"/>
      <protection locked="0"/>
    </xf>
    <xf numFmtId="4" fontId="8" fillId="0" borderId="8" xfId="5" applyNumberFormat="1" applyBorder="1" applyAlignment="1" applyProtection="1">
      <alignment vertical="center"/>
      <protection locked="0"/>
    </xf>
    <xf numFmtId="0" fontId="8" fillId="0" borderId="5" xfId="5" applyBorder="1" applyAlignment="1" applyProtection="1">
      <alignment horizontal="center" vertical="center"/>
      <protection locked="0"/>
    </xf>
    <xf numFmtId="0" fontId="8" fillId="0" borderId="4" xfId="5" applyBorder="1" applyAlignment="1" applyProtection="1">
      <alignment vertical="center"/>
      <protection locked="0"/>
    </xf>
    <xf numFmtId="4" fontId="8" fillId="0" borderId="4" xfId="5" applyNumberFormat="1" applyBorder="1" applyAlignment="1" applyProtection="1">
      <alignment vertical="center"/>
      <protection locked="0"/>
    </xf>
    <xf numFmtId="0" fontId="8" fillId="0" borderId="12" xfId="6" applyFont="1" applyBorder="1" applyAlignment="1" applyProtection="1">
      <alignment horizontal="center" vertical="center"/>
      <protection locked="0"/>
    </xf>
    <xf numFmtId="0" fontId="8" fillId="0" borderId="12" xfId="6" applyFont="1" applyBorder="1" applyAlignment="1" applyProtection="1">
      <alignment horizontal="left"/>
      <protection locked="0"/>
    </xf>
    <xf numFmtId="0" fontId="8" fillId="0" borderId="12" xfId="6" applyFont="1" applyBorder="1" applyProtection="1">
      <protection locked="0"/>
    </xf>
    <xf numFmtId="0" fontId="8" fillId="0" borderId="8" xfId="6" applyFont="1" applyBorder="1" applyAlignment="1" applyProtection="1">
      <alignment horizontal="center" vertical="center"/>
      <protection locked="0"/>
    </xf>
    <xf numFmtId="0" fontId="8" fillId="0" borderId="8" xfId="6" applyFont="1" applyBorder="1" applyAlignment="1" applyProtection="1">
      <alignment horizontal="left"/>
      <protection locked="0"/>
    </xf>
    <xf numFmtId="0" fontId="8" fillId="0" borderId="8" xfId="6" applyFont="1" applyBorder="1" applyProtection="1">
      <protection locked="0"/>
    </xf>
    <xf numFmtId="0" fontId="8" fillId="0" borderId="9" xfId="6" applyFont="1" applyBorder="1" applyAlignment="1" applyProtection="1">
      <alignment horizontal="center" vertical="center"/>
      <protection locked="0"/>
    </xf>
    <xf numFmtId="0" fontId="8" fillId="0" borderId="8" xfId="6" applyFont="1" applyBorder="1" applyAlignment="1" applyProtection="1">
      <alignment horizontal="justify" vertical="center"/>
      <protection locked="0"/>
    </xf>
    <xf numFmtId="0" fontId="8" fillId="0" borderId="47" xfId="6" applyFont="1" applyBorder="1" applyAlignment="1" applyProtection="1">
      <alignment horizontal="justify" vertical="center"/>
      <protection locked="0"/>
    </xf>
    <xf numFmtId="0" fontId="8" fillId="0" borderId="4" xfId="6" applyFont="1" applyBorder="1" applyAlignment="1" applyProtection="1">
      <alignment horizontal="justify" vertical="center"/>
      <protection locked="0"/>
    </xf>
    <xf numFmtId="0" fontId="8" fillId="0" borderId="46" xfId="6" applyFont="1" applyBorder="1" applyAlignment="1" applyProtection="1">
      <alignment horizontal="justify" vertical="center"/>
      <protection locked="0"/>
    </xf>
    <xf numFmtId="0" fontId="10" fillId="0" borderId="0" xfId="4" applyFont="1" applyProtection="1">
      <protection locked="0"/>
    </xf>
    <xf numFmtId="0" fontId="10" fillId="0" borderId="22" xfId="4" quotePrefix="1" applyFont="1" applyBorder="1" applyAlignment="1" applyProtection="1">
      <alignment horizontal="centerContinuous"/>
      <protection locked="0"/>
    </xf>
    <xf numFmtId="0" fontId="4" fillId="0" borderId="22" xfId="4" applyBorder="1" applyAlignment="1" applyProtection="1">
      <alignment horizontal="centerContinuous"/>
      <protection locked="0"/>
    </xf>
    <xf numFmtId="0" fontId="10" fillId="0" borderId="25" xfId="4" applyFont="1" applyBorder="1" applyAlignment="1" applyProtection="1">
      <alignment horizontal="centerContinuous"/>
      <protection locked="0"/>
    </xf>
    <xf numFmtId="0" fontId="10" fillId="0" borderId="22" xfId="4" applyFont="1" applyBorder="1" applyAlignment="1" applyProtection="1">
      <alignment horizontal="centerContinuous"/>
      <protection locked="0"/>
    </xf>
    <xf numFmtId="0" fontId="23" fillId="0" borderId="22" xfId="4" quotePrefix="1" applyFont="1" applyBorder="1" applyAlignment="1" applyProtection="1">
      <alignment horizontal="centerContinuous"/>
      <protection locked="0"/>
    </xf>
    <xf numFmtId="0" fontId="22" fillId="0" borderId="22" xfId="4" applyFont="1" applyBorder="1" applyAlignment="1" applyProtection="1">
      <alignment horizontal="centerContinuous"/>
      <protection locked="0"/>
    </xf>
    <xf numFmtId="0" fontId="22" fillId="0" borderId="22" xfId="4" applyFont="1" applyBorder="1" applyProtection="1">
      <protection locked="0"/>
    </xf>
    <xf numFmtId="0" fontId="23" fillId="0" borderId="71" xfId="4" applyFont="1" applyBorder="1" applyAlignment="1" applyProtection="1">
      <alignment horizontal="right"/>
      <protection locked="0"/>
    </xf>
    <xf numFmtId="0" fontId="22" fillId="0" borderId="22" xfId="4" applyFont="1" applyBorder="1" applyAlignment="1" applyProtection="1">
      <alignment horizontal="center"/>
      <protection locked="0"/>
    </xf>
    <xf numFmtId="0" fontId="23" fillId="0" borderId="22" xfId="4" applyFont="1" applyBorder="1" applyAlignment="1" applyProtection="1">
      <alignment horizontal="center"/>
      <protection locked="0"/>
    </xf>
    <xf numFmtId="0" fontId="23" fillId="0" borderId="22" xfId="4" applyFont="1" applyBorder="1" applyAlignment="1" applyProtection="1">
      <alignment horizontal="centerContinuous"/>
      <protection locked="0"/>
    </xf>
    <xf numFmtId="0" fontId="23" fillId="0" borderId="34" xfId="4" applyFont="1" applyBorder="1" applyAlignment="1" applyProtection="1">
      <alignment horizontal="centerContinuous"/>
      <protection locked="0"/>
    </xf>
    <xf numFmtId="0" fontId="24" fillId="0" borderId="22" xfId="4" applyFont="1" applyBorder="1" applyAlignment="1" applyProtection="1">
      <alignment horizontal="centerContinuous"/>
      <protection locked="0"/>
    </xf>
    <xf numFmtId="0" fontId="22" fillId="0" borderId="91" xfId="4" applyFont="1" applyBorder="1" applyAlignment="1" applyProtection="1">
      <alignment horizontal="centerContinuous"/>
      <protection locked="0"/>
    </xf>
    <xf numFmtId="0" fontId="4" fillId="0" borderId="47" xfId="4" applyBorder="1" applyAlignment="1" applyProtection="1">
      <alignment horizontal="center" vertical="center"/>
      <protection locked="0"/>
    </xf>
    <xf numFmtId="0" fontId="4" fillId="6" borderId="48" xfId="4" applyFill="1" applyBorder="1" applyAlignment="1" applyProtection="1">
      <alignment horizontal="center" vertical="center"/>
      <protection locked="0"/>
    </xf>
    <xf numFmtId="0" fontId="4" fillId="3" borderId="47" xfId="4" applyFill="1" applyBorder="1" applyAlignment="1" applyProtection="1">
      <alignment horizontal="center" vertical="center"/>
      <protection locked="0"/>
    </xf>
    <xf numFmtId="0" fontId="10" fillId="0" borderId="8" xfId="5" applyFont="1" applyBorder="1" applyAlignment="1" applyProtection="1">
      <alignment vertical="center"/>
      <protection locked="0"/>
    </xf>
    <xf numFmtId="1" fontId="10" fillId="0" borderId="12" xfId="5" applyNumberFormat="1" applyFont="1" applyBorder="1" applyAlignment="1" applyProtection="1">
      <alignment horizontal="center" vertical="center"/>
      <protection locked="0"/>
    </xf>
    <xf numFmtId="0" fontId="10" fillId="0" borderId="12" xfId="5" applyFont="1" applyBorder="1" applyAlignment="1" applyProtection="1">
      <alignment horizontal="center" vertical="center"/>
      <protection locked="0"/>
    </xf>
    <xf numFmtId="0" fontId="10" fillId="0" borderId="4" xfId="5" applyFont="1" applyBorder="1" applyAlignment="1" applyProtection="1">
      <alignment vertical="center"/>
      <protection locked="0"/>
    </xf>
    <xf numFmtId="1" fontId="10" fillId="0" borderId="4" xfId="5" applyNumberFormat="1" applyFont="1" applyBorder="1" applyAlignment="1" applyProtection="1">
      <alignment horizontal="center" vertical="center"/>
      <protection locked="0"/>
    </xf>
    <xf numFmtId="0" fontId="10" fillId="0" borderId="4" xfId="5" applyFont="1" applyBorder="1" applyAlignment="1" applyProtection="1">
      <alignment horizontal="center" vertical="center"/>
      <protection locked="0"/>
    </xf>
    <xf numFmtId="0" fontId="4" fillId="0" borderId="110" xfId="5" applyFont="1" applyBorder="1" applyAlignment="1" applyProtection="1">
      <alignment horizontal="center" vertical="center"/>
      <protection locked="0"/>
    </xf>
    <xf numFmtId="0" fontId="4" fillId="0" borderId="109" xfId="5" applyFont="1" applyBorder="1" applyAlignment="1" applyProtection="1">
      <alignment horizontal="center" vertical="center"/>
      <protection locked="0"/>
    </xf>
    <xf numFmtId="0" fontId="10" fillId="0" borderId="109" xfId="5" applyFont="1" applyBorder="1" applyAlignment="1" applyProtection="1">
      <alignment horizontal="center" vertical="center"/>
      <protection locked="0"/>
    </xf>
    <xf numFmtId="0" fontId="10" fillId="0" borderId="108" xfId="5" applyFont="1" applyBorder="1" applyAlignment="1" applyProtection="1">
      <alignment horizontal="center" vertical="center"/>
      <protection locked="0"/>
    </xf>
    <xf numFmtId="0" fontId="4" fillId="0" borderId="0" xfId="4" applyProtection="1">
      <protection locked="0"/>
    </xf>
    <xf numFmtId="0" fontId="4" fillId="0" borderId="58" xfId="4" applyBorder="1" applyAlignment="1" applyProtection="1">
      <alignment horizontal="center" vertical="center"/>
      <protection locked="0"/>
    </xf>
    <xf numFmtId="0" fontId="4" fillId="0" borderId="63" xfId="4" applyBorder="1" applyAlignment="1" applyProtection="1">
      <alignment horizontal="center" vertical="center"/>
      <protection locked="0"/>
    </xf>
    <xf numFmtId="0" fontId="10" fillId="0" borderId="46" xfId="4" applyFont="1" applyBorder="1" applyAlignment="1" applyProtection="1">
      <alignment horizontal="center" vertical="center"/>
      <protection locked="0"/>
    </xf>
    <xf numFmtId="3" fontId="10" fillId="3" borderId="32" xfId="4" applyNumberFormat="1" applyFont="1" applyFill="1" applyBorder="1" applyAlignment="1" applyProtection="1">
      <alignment horizontal="center" vertical="center"/>
      <protection locked="0"/>
    </xf>
    <xf numFmtId="3" fontId="10" fillId="3" borderId="14" xfId="4" applyNumberFormat="1" applyFont="1" applyFill="1" applyBorder="1" applyAlignment="1" applyProtection="1">
      <alignment horizontal="center" vertical="center"/>
      <protection locked="0"/>
    </xf>
    <xf numFmtId="0" fontId="4" fillId="6" borderId="39" xfId="4" applyFill="1" applyBorder="1" applyAlignment="1" applyProtection="1">
      <alignment vertical="center"/>
      <protection locked="0"/>
    </xf>
    <xf numFmtId="3" fontId="10" fillId="0" borderId="14" xfId="4" applyNumberFormat="1" applyFont="1" applyBorder="1" applyAlignment="1" applyProtection="1">
      <alignment horizontal="center" vertical="center"/>
      <protection locked="0"/>
    </xf>
    <xf numFmtId="0" fontId="4" fillId="3" borderId="8" xfId="4" applyFill="1" applyBorder="1" applyAlignment="1" applyProtection="1">
      <alignment horizontal="center" vertical="center"/>
      <protection locked="0"/>
    </xf>
    <xf numFmtId="0" fontId="4" fillId="6" borderId="11" xfId="4" applyFill="1" applyBorder="1" applyAlignment="1" applyProtection="1">
      <alignment vertical="center"/>
      <protection locked="0"/>
    </xf>
    <xf numFmtId="0" fontId="4" fillId="6" borderId="0" xfId="4" applyFill="1" applyAlignment="1" applyProtection="1">
      <alignment vertical="center"/>
      <protection locked="0"/>
    </xf>
    <xf numFmtId="0" fontId="4" fillId="0" borderId="0" xfId="4" applyAlignment="1" applyProtection="1">
      <alignment horizontal="center" vertical="center"/>
      <protection locked="0"/>
    </xf>
    <xf numFmtId="0" fontId="4" fillId="6" borderId="39" xfId="4" applyFill="1" applyBorder="1" applyProtection="1">
      <protection locked="0"/>
    </xf>
    <xf numFmtId="0" fontId="10" fillId="0" borderId="14" xfId="4" applyFont="1" applyBorder="1" applyAlignment="1" applyProtection="1">
      <alignment horizontal="center" vertical="center"/>
      <protection locked="0"/>
    </xf>
    <xf numFmtId="0" fontId="34" fillId="0" borderId="0" xfId="5" applyFont="1"/>
    <xf numFmtId="0" fontId="29" fillId="0" borderId="0" xfId="5" applyFont="1"/>
    <xf numFmtId="0" fontId="35" fillId="0" borderId="0" xfId="5" applyFont="1"/>
    <xf numFmtId="0" fontId="36" fillId="0" borderId="0" xfId="5" applyFont="1"/>
    <xf numFmtId="0" fontId="4" fillId="0" borderId="12" xfId="5" applyFont="1" applyBorder="1" applyAlignment="1" applyProtection="1">
      <alignment horizontal="center"/>
      <protection locked="0"/>
    </xf>
    <xf numFmtId="0" fontId="4" fillId="0" borderId="8" xfId="5" applyFont="1" applyBorder="1" applyAlignment="1" applyProtection="1">
      <alignment horizontal="center"/>
      <protection locked="0"/>
    </xf>
    <xf numFmtId="0" fontId="4" fillId="0" borderId="27" xfId="5" applyFont="1" applyBorder="1" applyAlignment="1" applyProtection="1">
      <alignment horizontal="center"/>
      <protection locked="0"/>
    </xf>
    <xf numFmtId="0" fontId="37" fillId="0" borderId="0" xfId="5" applyFont="1"/>
    <xf numFmtId="0" fontId="38" fillId="0" borderId="0" xfId="5" applyFont="1"/>
    <xf numFmtId="0" fontId="37" fillId="0" borderId="0" xfId="5" applyFont="1" applyAlignment="1">
      <alignment horizontal="center" vertical="center"/>
    </xf>
    <xf numFmtId="0" fontId="13" fillId="0" borderId="29" xfId="6" applyFont="1" applyBorder="1" applyAlignment="1">
      <alignment horizontal="center"/>
    </xf>
    <xf numFmtId="0" fontId="4" fillId="0" borderId="11" xfId="5" applyFont="1" applyBorder="1" applyProtection="1">
      <protection locked="0"/>
    </xf>
    <xf numFmtId="0" fontId="4" fillId="0" borderId="7" xfId="5" applyFont="1" applyBorder="1" applyProtection="1">
      <protection locked="0"/>
    </xf>
    <xf numFmtId="0" fontId="4" fillId="0" borderId="7" xfId="5" applyFont="1" applyBorder="1" applyAlignment="1" applyProtection="1">
      <alignment horizontal="center" vertical="center"/>
      <protection locked="0"/>
    </xf>
    <xf numFmtId="0" fontId="4" fillId="0" borderId="3" xfId="5" applyFont="1" applyBorder="1" applyProtection="1">
      <protection locked="0"/>
    </xf>
    <xf numFmtId="10" fontId="4" fillId="0" borderId="0" xfId="5" applyNumberFormat="1" applyFont="1"/>
    <xf numFmtId="0" fontId="39" fillId="0" borderId="0" xfId="5" applyFont="1" applyAlignment="1">
      <alignment horizontal="right"/>
    </xf>
    <xf numFmtId="0" fontId="10" fillId="0" borderId="11" xfId="5" applyFont="1" applyBorder="1" applyAlignment="1" applyProtection="1">
      <alignment horizontal="center" vertical="center"/>
      <protection locked="0"/>
    </xf>
    <xf numFmtId="0" fontId="10" fillId="0" borderId="3" xfId="5" applyFont="1" applyBorder="1" applyAlignment="1" applyProtection="1">
      <alignment horizontal="center" vertical="center"/>
      <protection locked="0"/>
    </xf>
    <xf numFmtId="0" fontId="8" fillId="0" borderId="12" xfId="5" applyBorder="1" applyAlignment="1" applyProtection="1">
      <alignment vertical="center" wrapText="1"/>
      <protection locked="0"/>
    </xf>
    <xf numFmtId="0" fontId="4" fillId="0" borderId="58" xfId="4" applyBorder="1" applyAlignment="1">
      <alignment vertical="center"/>
    </xf>
    <xf numFmtId="0" fontId="4" fillId="6" borderId="9" xfId="4" applyFill="1" applyBorder="1" applyAlignment="1">
      <alignment horizontal="center" vertical="center"/>
    </xf>
    <xf numFmtId="167" fontId="4" fillId="0" borderId="12" xfId="5" applyNumberFormat="1" applyFont="1" applyBorder="1" applyAlignment="1" applyProtection="1">
      <alignment vertical="center"/>
      <protection locked="0"/>
    </xf>
    <xf numFmtId="167" fontId="10" fillId="0" borderId="28" xfId="5" applyNumberFormat="1" applyFont="1" applyBorder="1" applyProtection="1">
      <protection locked="0"/>
    </xf>
    <xf numFmtId="167" fontId="10" fillId="0" borderId="8" xfId="5" applyNumberFormat="1" applyFont="1" applyBorder="1" applyProtection="1">
      <protection locked="0"/>
    </xf>
    <xf numFmtId="167" fontId="4" fillId="0" borderId="28" xfId="5" applyNumberFormat="1" applyFont="1" applyBorder="1" applyAlignment="1" applyProtection="1">
      <alignment vertical="center"/>
      <protection locked="0"/>
    </xf>
    <xf numFmtId="167" fontId="4" fillId="0" borderId="8" xfId="5" applyNumberFormat="1" applyFont="1" applyBorder="1" applyAlignment="1" applyProtection="1">
      <alignment vertical="center"/>
      <protection locked="0"/>
    </xf>
    <xf numFmtId="167" fontId="10" fillId="0" borderId="28" xfId="5" applyNumberFormat="1" applyFont="1" applyBorder="1" applyAlignment="1" applyProtection="1">
      <alignment vertical="center"/>
      <protection locked="0"/>
    </xf>
    <xf numFmtId="167" fontId="10" fillId="0" borderId="8" xfId="5" applyNumberFormat="1" applyFont="1" applyBorder="1" applyAlignment="1" applyProtection="1">
      <alignment vertical="center"/>
      <protection locked="0"/>
    </xf>
    <xf numFmtId="167" fontId="10" fillId="0" borderId="17" xfId="5" applyNumberFormat="1" applyFont="1" applyBorder="1" applyAlignment="1" applyProtection="1">
      <alignment vertical="center"/>
      <protection locked="0"/>
    </xf>
    <xf numFmtId="167" fontId="10" fillId="0" borderId="4" xfId="5" applyNumberFormat="1" applyFont="1" applyBorder="1" applyAlignment="1" applyProtection="1">
      <alignment vertical="center"/>
      <protection locked="0"/>
    </xf>
    <xf numFmtId="167" fontId="4" fillId="0" borderId="34" xfId="4" applyNumberFormat="1" applyBorder="1" applyProtection="1">
      <protection locked="0"/>
    </xf>
    <xf numFmtId="167" fontId="4" fillId="0" borderId="12" xfId="4" applyNumberFormat="1" applyBorder="1" applyProtection="1">
      <protection locked="0"/>
    </xf>
    <xf numFmtId="167" fontId="4" fillId="0" borderId="8" xfId="4" applyNumberFormat="1" applyBorder="1" applyProtection="1">
      <protection locked="0"/>
    </xf>
    <xf numFmtId="164" fontId="4" fillId="0" borderId="48" xfId="5" applyNumberFormat="1" applyFont="1" applyBorder="1" applyProtection="1">
      <protection locked="0"/>
    </xf>
    <xf numFmtId="164" fontId="4" fillId="0" borderId="47" xfId="12" applyNumberFormat="1" applyFont="1" applyBorder="1" applyAlignment="1" applyProtection="1">
      <alignment horizontal="right" vertical="center"/>
      <protection locked="0"/>
    </xf>
    <xf numFmtId="164" fontId="10" fillId="0" borderId="59" xfId="4" applyNumberFormat="1" applyFont="1" applyBorder="1"/>
    <xf numFmtId="164" fontId="4" fillId="0" borderId="40" xfId="4" applyNumberFormat="1" applyBorder="1" applyProtection="1">
      <protection locked="0"/>
    </xf>
    <xf numFmtId="164" fontId="4" fillId="0" borderId="39" xfId="4" applyNumberFormat="1" applyBorder="1" applyProtection="1">
      <protection locked="0"/>
    </xf>
    <xf numFmtId="164" fontId="10" fillId="0" borderId="41" xfId="4" applyNumberFormat="1" applyFont="1" applyBorder="1" applyProtection="1">
      <protection locked="0"/>
    </xf>
    <xf numFmtId="164" fontId="10" fillId="0" borderId="14" xfId="4" applyNumberFormat="1" applyFont="1" applyBorder="1"/>
    <xf numFmtId="164" fontId="10" fillId="0" borderId="29" xfId="4" applyNumberFormat="1" applyFont="1" applyBorder="1" applyAlignment="1">
      <alignment vertical="center"/>
    </xf>
    <xf numFmtId="164" fontId="13" fillId="0" borderId="33" xfId="5" applyNumberFormat="1" applyFont="1" applyBorder="1" applyAlignment="1">
      <alignment horizontal="right" vertical="center"/>
    </xf>
    <xf numFmtId="164" fontId="13" fillId="0" borderId="15" xfId="5" applyNumberFormat="1" applyFont="1" applyBorder="1" applyAlignment="1">
      <alignment horizontal="right" vertical="center"/>
    </xf>
    <xf numFmtId="164" fontId="13" fillId="0" borderId="32" xfId="5" applyNumberFormat="1" applyFont="1" applyBorder="1" applyAlignment="1">
      <alignment horizontal="right" vertical="center"/>
    </xf>
    <xf numFmtId="164" fontId="8" fillId="0" borderId="12" xfId="5" applyNumberFormat="1" applyBorder="1" applyAlignment="1" applyProtection="1">
      <alignment vertical="center"/>
      <protection locked="0"/>
    </xf>
    <xf numFmtId="164" fontId="8" fillId="0" borderId="48" xfId="5" applyNumberFormat="1" applyBorder="1" applyAlignment="1" applyProtection="1">
      <alignment vertical="center"/>
      <protection locked="0"/>
    </xf>
    <xf numFmtId="164" fontId="8" fillId="0" borderId="8" xfId="5" applyNumberFormat="1" applyBorder="1" applyAlignment="1" applyProtection="1">
      <alignment vertical="center"/>
      <protection locked="0"/>
    </xf>
    <xf numFmtId="164" fontId="8" fillId="0" borderId="47" xfId="5" applyNumberFormat="1" applyBorder="1" applyAlignment="1" applyProtection="1">
      <alignment vertical="center"/>
      <protection locked="0"/>
    </xf>
    <xf numFmtId="164" fontId="8" fillId="0" borderId="4" xfId="5" applyNumberFormat="1" applyBorder="1" applyAlignment="1" applyProtection="1">
      <alignment vertical="center"/>
      <protection locked="0"/>
    </xf>
    <xf numFmtId="164" fontId="8" fillId="0" borderId="46" xfId="5" applyNumberFormat="1" applyBorder="1" applyAlignment="1" applyProtection="1">
      <alignment vertical="center"/>
      <protection locked="0"/>
    </xf>
    <xf numFmtId="164" fontId="13" fillId="0" borderId="14" xfId="5" applyNumberFormat="1" applyFont="1" applyBorder="1" applyAlignment="1">
      <alignment horizontal="right" vertical="center"/>
    </xf>
    <xf numFmtId="164" fontId="4" fillId="6" borderId="64" xfId="4" applyNumberFormat="1" applyFill="1" applyBorder="1" applyAlignment="1" applyProtection="1">
      <alignment vertical="center"/>
      <protection locked="0"/>
    </xf>
    <xf numFmtId="164" fontId="4" fillId="6" borderId="64" xfId="4" applyNumberFormat="1" applyFill="1" applyBorder="1" applyAlignment="1">
      <alignment vertical="center"/>
    </xf>
    <xf numFmtId="164" fontId="4" fillId="6" borderId="8" xfId="4" applyNumberFormat="1" applyFill="1" applyBorder="1" applyAlignment="1" applyProtection="1">
      <alignment vertical="center"/>
      <protection locked="0"/>
    </xf>
    <xf numFmtId="164" fontId="4" fillId="6" borderId="8" xfId="4" applyNumberFormat="1" applyFill="1" applyBorder="1" applyAlignment="1">
      <alignment vertical="center"/>
    </xf>
    <xf numFmtId="164" fontId="5" fillId="6" borderId="8" xfId="4" applyNumberFormat="1" applyFont="1" applyFill="1" applyBorder="1" applyAlignment="1" applyProtection="1">
      <alignment vertical="center"/>
      <protection locked="0"/>
    </xf>
    <xf numFmtId="164" fontId="10" fillId="0" borderId="4" xfId="4" applyNumberFormat="1" applyFont="1" applyBorder="1" applyAlignment="1">
      <alignment vertical="center"/>
    </xf>
    <xf numFmtId="164" fontId="4" fillId="6" borderId="56" xfId="4" applyNumberFormat="1" applyFill="1" applyBorder="1" applyAlignment="1" applyProtection="1">
      <alignment horizontal="right" vertical="center" wrapText="1"/>
      <protection locked="0"/>
    </xf>
    <xf numFmtId="164" fontId="4" fillId="6" borderId="54" xfId="4" applyNumberFormat="1" applyFill="1" applyBorder="1" applyAlignment="1" applyProtection="1">
      <alignment horizontal="right" vertical="center" wrapText="1"/>
      <protection locked="0"/>
    </xf>
    <xf numFmtId="164" fontId="4" fillId="6" borderId="54" xfId="4" applyNumberFormat="1" applyFill="1" applyBorder="1" applyAlignment="1">
      <alignment horizontal="right" vertical="center" wrapText="1"/>
    </xf>
    <xf numFmtId="164" fontId="4" fillId="6" borderId="9" xfId="4" applyNumberFormat="1" applyFill="1" applyBorder="1" applyAlignment="1" applyProtection="1">
      <alignment horizontal="right" vertical="center" wrapText="1"/>
      <protection locked="0"/>
    </xf>
    <xf numFmtId="164" fontId="4" fillId="6" borderId="28" xfId="4" applyNumberFormat="1" applyFill="1" applyBorder="1" applyAlignment="1" applyProtection="1">
      <alignment horizontal="right" vertical="center" wrapText="1"/>
      <protection locked="0"/>
    </xf>
    <xf numFmtId="164" fontId="4" fillId="6" borderId="28" xfId="4" applyNumberFormat="1" applyFill="1" applyBorder="1" applyAlignment="1">
      <alignment horizontal="right" vertical="center" wrapText="1"/>
    </xf>
    <xf numFmtId="164" fontId="4" fillId="0" borderId="9" xfId="4" applyNumberFormat="1" applyBorder="1" applyAlignment="1" applyProtection="1">
      <alignment horizontal="right" vertical="center" wrapText="1"/>
      <protection locked="0"/>
    </xf>
    <xf numFmtId="164" fontId="4" fillId="0" borderId="28" xfId="4" applyNumberFormat="1" applyBorder="1" applyAlignment="1" applyProtection="1">
      <alignment horizontal="right" vertical="center" wrapText="1"/>
      <protection locked="0"/>
    </xf>
    <xf numFmtId="164" fontId="4" fillId="0" borderId="28" xfId="4" applyNumberFormat="1" applyBorder="1" applyAlignment="1">
      <alignment horizontal="right" vertical="center" wrapText="1"/>
    </xf>
    <xf numFmtId="164" fontId="10" fillId="0" borderId="5" xfId="4" applyNumberFormat="1" applyFont="1" applyBorder="1" applyAlignment="1">
      <alignment vertical="center"/>
    </xf>
    <xf numFmtId="164" fontId="4" fillId="3" borderId="64" xfId="4" applyNumberFormat="1" applyFill="1" applyBorder="1" applyAlignment="1" applyProtection="1">
      <alignment vertical="center"/>
      <protection locked="0"/>
    </xf>
    <xf numFmtId="164" fontId="4" fillId="3" borderId="64" xfId="4" applyNumberFormat="1" applyFill="1" applyBorder="1" applyAlignment="1">
      <alignment vertical="center"/>
    </xf>
    <xf numFmtId="164" fontId="4" fillId="3" borderId="8" xfId="4" applyNumberFormat="1" applyFill="1" applyBorder="1" applyAlignment="1" applyProtection="1">
      <alignment horizontal="right" vertical="center"/>
      <protection locked="0"/>
    </xf>
    <xf numFmtId="164" fontId="4" fillId="3" borderId="8" xfId="4" applyNumberFormat="1" applyFill="1" applyBorder="1" applyAlignment="1">
      <alignment vertical="center"/>
    </xf>
    <xf numFmtId="164" fontId="4" fillId="3" borderId="8" xfId="4" applyNumberFormat="1" applyFill="1" applyBorder="1" applyAlignment="1" applyProtection="1">
      <alignment vertical="center"/>
      <protection locked="0"/>
    </xf>
    <xf numFmtId="164" fontId="4" fillId="3" borderId="27" xfId="4" applyNumberFormat="1" applyFill="1" applyBorder="1" applyAlignment="1" applyProtection="1">
      <alignment vertical="center"/>
      <protection locked="0"/>
    </xf>
    <xf numFmtId="164" fontId="4" fillId="3" borderId="27" xfId="4" applyNumberFormat="1" applyFill="1" applyBorder="1" applyAlignment="1">
      <alignment vertical="center"/>
    </xf>
    <xf numFmtId="164" fontId="10" fillId="0" borderId="32" xfId="4" applyNumberFormat="1" applyFont="1" applyBorder="1" applyAlignment="1">
      <alignment vertical="center"/>
    </xf>
    <xf numFmtId="164" fontId="10" fillId="3" borderId="32" xfId="4" applyNumberFormat="1" applyFont="1" applyFill="1" applyBorder="1" applyAlignment="1">
      <alignment vertical="center"/>
    </xf>
    <xf numFmtId="164" fontId="4" fillId="3" borderId="56" xfId="4" applyNumberFormat="1" applyFill="1" applyBorder="1" applyAlignment="1" applyProtection="1">
      <alignment horizontal="right" vertical="center" wrapText="1"/>
      <protection locked="0"/>
    </xf>
    <xf numFmtId="164" fontId="4" fillId="3" borderId="54" xfId="4" applyNumberFormat="1" applyFill="1" applyBorder="1" applyAlignment="1" applyProtection="1">
      <alignment horizontal="right" vertical="center" wrapText="1"/>
      <protection locked="0"/>
    </xf>
    <xf numFmtId="164" fontId="4" fillId="3" borderId="54" xfId="4" applyNumberFormat="1" applyFill="1" applyBorder="1" applyAlignment="1">
      <alignment horizontal="right" vertical="center" wrapText="1"/>
    </xf>
    <xf numFmtId="164" fontId="4" fillId="3" borderId="28" xfId="4" applyNumberFormat="1" applyFill="1" applyBorder="1" applyAlignment="1" applyProtection="1">
      <alignment horizontal="right" vertical="center" wrapText="1"/>
      <protection locked="0"/>
    </xf>
    <xf numFmtId="164" fontId="4" fillId="3" borderId="8" xfId="4" applyNumberFormat="1" applyFill="1" applyBorder="1" applyAlignment="1" applyProtection="1">
      <alignment horizontal="right" vertical="center" wrapText="1"/>
      <protection locked="0"/>
    </xf>
    <xf numFmtId="164" fontId="4" fillId="3" borderId="28" xfId="4" applyNumberFormat="1" applyFill="1" applyBorder="1" applyAlignment="1">
      <alignment horizontal="right" vertical="center" wrapText="1"/>
    </xf>
    <xf numFmtId="164" fontId="4" fillId="3" borderId="23" xfId="4" applyNumberFormat="1" applyFill="1" applyBorder="1" applyAlignment="1" applyProtection="1">
      <alignment horizontal="right" vertical="center" wrapText="1"/>
      <protection locked="0"/>
    </xf>
    <xf numFmtId="164" fontId="4" fillId="3" borderId="27" xfId="4" applyNumberFormat="1" applyFill="1" applyBorder="1" applyAlignment="1" applyProtection="1">
      <alignment horizontal="right" vertical="center" wrapText="1"/>
      <protection locked="0"/>
    </xf>
    <xf numFmtId="164" fontId="4" fillId="3" borderId="23" xfId="4" applyNumberFormat="1" applyFill="1" applyBorder="1" applyAlignment="1">
      <alignment horizontal="right" vertical="center" wrapText="1"/>
    </xf>
    <xf numFmtId="164" fontId="4" fillId="3" borderId="9" xfId="4" applyNumberFormat="1" applyFill="1" applyBorder="1" applyAlignment="1" applyProtection="1">
      <alignment horizontal="right" vertical="center" wrapText="1"/>
      <protection locked="0"/>
    </xf>
    <xf numFmtId="164" fontId="4" fillId="3" borderId="13" xfId="4" applyNumberFormat="1" applyFill="1" applyBorder="1" applyAlignment="1" applyProtection="1">
      <alignment horizontal="right" vertical="center" wrapText="1"/>
      <protection locked="0"/>
    </xf>
    <xf numFmtId="164" fontId="4" fillId="3" borderId="12" xfId="4" applyNumberFormat="1" applyFill="1" applyBorder="1" applyAlignment="1" applyProtection="1">
      <alignment horizontal="right" vertical="center" wrapText="1"/>
      <protection locked="0"/>
    </xf>
    <xf numFmtId="164" fontId="4" fillId="3" borderId="19" xfId="4" applyNumberFormat="1" applyFill="1" applyBorder="1" applyAlignment="1">
      <alignment horizontal="right" vertical="center" wrapText="1"/>
    </xf>
    <xf numFmtId="164" fontId="4" fillId="3" borderId="9" xfId="4" applyNumberFormat="1" applyFill="1" applyBorder="1" applyAlignment="1" applyProtection="1">
      <alignment vertical="center" wrapText="1"/>
      <protection locked="0"/>
    </xf>
    <xf numFmtId="164" fontId="4" fillId="3" borderId="8" xfId="4" applyNumberFormat="1" applyFill="1" applyBorder="1" applyAlignment="1" applyProtection="1">
      <alignment vertical="center" wrapText="1"/>
      <protection locked="0"/>
    </xf>
    <xf numFmtId="164" fontId="4" fillId="3" borderId="8" xfId="4" applyNumberFormat="1" applyFill="1" applyBorder="1" applyAlignment="1">
      <alignment vertical="center" wrapText="1"/>
    </xf>
    <xf numFmtId="164" fontId="4" fillId="3" borderId="44" xfId="4" applyNumberFormat="1" applyFill="1" applyBorder="1" applyAlignment="1" applyProtection="1">
      <alignment vertical="center" wrapText="1"/>
      <protection locked="0"/>
    </xf>
    <xf numFmtId="164" fontId="4" fillId="3" borderId="23" xfId="4" applyNumberFormat="1" applyFill="1" applyBorder="1" applyAlignment="1" applyProtection="1">
      <alignment vertical="center" wrapText="1"/>
      <protection locked="0"/>
    </xf>
    <xf numFmtId="164" fontId="4" fillId="3" borderId="23" xfId="4" applyNumberFormat="1" applyFill="1" applyBorder="1" applyAlignment="1">
      <alignment vertical="center" wrapText="1"/>
    </xf>
    <xf numFmtId="164" fontId="4" fillId="3" borderId="27" xfId="4" applyNumberFormat="1" applyFill="1" applyBorder="1" applyAlignment="1" applyProtection="1">
      <alignment vertical="center" wrapText="1"/>
      <protection locked="0"/>
    </xf>
    <xf numFmtId="164" fontId="10" fillId="0" borderId="33" xfId="4" applyNumberFormat="1" applyFont="1" applyBorder="1" applyAlignment="1">
      <alignment vertical="center"/>
    </xf>
    <xf numFmtId="164" fontId="10" fillId="0" borderId="15" xfId="4" applyNumberFormat="1" applyFont="1" applyBorder="1" applyAlignment="1">
      <alignment vertical="center"/>
    </xf>
    <xf numFmtId="164" fontId="4" fillId="0" borderId="51" xfId="4" applyNumberFormat="1" applyBorder="1" applyAlignment="1" applyProtection="1">
      <alignment vertical="center"/>
      <protection locked="0"/>
    </xf>
    <xf numFmtId="164" fontId="4" fillId="0" borderId="51" xfId="4" applyNumberFormat="1" applyBorder="1" applyAlignment="1">
      <alignment vertical="center"/>
    </xf>
    <xf numFmtId="164" fontId="4" fillId="0" borderId="105" xfId="4" applyNumberFormat="1" applyBorder="1" applyAlignment="1" applyProtection="1">
      <alignment horizontal="right" vertical="center" wrapText="1"/>
      <protection locked="0"/>
    </xf>
    <xf numFmtId="164" fontId="4" fillId="0" borderId="52" xfId="4" applyNumberFormat="1" applyBorder="1" applyAlignment="1" applyProtection="1">
      <alignment horizontal="right" vertical="center" wrapText="1"/>
      <protection locked="0"/>
    </xf>
    <xf numFmtId="164" fontId="4" fillId="0" borderId="52" xfId="4" applyNumberFormat="1" applyBorder="1" applyAlignment="1">
      <alignment horizontal="right" vertical="center" wrapText="1"/>
    </xf>
    <xf numFmtId="164" fontId="4" fillId="0" borderId="11" xfId="5" applyNumberFormat="1" applyFont="1" applyBorder="1" applyProtection="1">
      <protection locked="0"/>
    </xf>
    <xf numFmtId="164" fontId="4" fillId="0" borderId="3" xfId="5" applyNumberFormat="1" applyFont="1" applyBorder="1" applyAlignment="1" applyProtection="1">
      <alignment horizontal="right" vertical="center"/>
      <protection locked="0"/>
    </xf>
    <xf numFmtId="164" fontId="10" fillId="0" borderId="14" xfId="4" applyNumberFormat="1" applyFont="1" applyBorder="1" applyProtection="1">
      <protection locked="0"/>
    </xf>
    <xf numFmtId="164" fontId="4" fillId="0" borderId="21" xfId="4" applyNumberFormat="1" applyBorder="1" applyProtection="1">
      <protection locked="0"/>
    </xf>
    <xf numFmtId="164" fontId="4" fillId="0" borderId="34" xfId="4" applyNumberFormat="1" applyBorder="1" applyProtection="1">
      <protection locked="0"/>
    </xf>
    <xf numFmtId="164" fontId="4" fillId="0" borderId="64" xfId="4" applyNumberFormat="1" applyBorder="1" applyAlignment="1">
      <alignment horizontal="right"/>
    </xf>
    <xf numFmtId="164" fontId="4" fillId="0" borderId="28" xfId="4" applyNumberFormat="1" applyBorder="1" applyProtection="1">
      <protection locked="0"/>
    </xf>
    <xf numFmtId="164" fontId="4" fillId="0" borderId="8" xfId="4" applyNumberFormat="1" applyBorder="1" applyProtection="1">
      <protection locked="0"/>
    </xf>
    <xf numFmtId="164" fontId="4" fillId="0" borderId="8" xfId="4" applyNumberFormat="1" applyBorder="1" applyAlignment="1">
      <alignment horizontal="right"/>
    </xf>
    <xf numFmtId="164" fontId="4" fillId="0" borderId="4" xfId="4" applyNumberFormat="1" applyBorder="1" applyAlignment="1">
      <alignment horizontal="right"/>
    </xf>
    <xf numFmtId="0" fontId="6" fillId="0" borderId="0" xfId="4" applyFont="1" applyAlignment="1">
      <alignment horizontal="center"/>
    </xf>
    <xf numFmtId="0" fontId="10" fillId="0" borderId="0" xfId="5" applyFont="1" applyAlignment="1">
      <alignment horizontal="center" vertical="center" wrapText="1"/>
    </xf>
    <xf numFmtId="0" fontId="10" fillId="6" borderId="51" xfId="5" applyFont="1" applyFill="1" applyBorder="1" applyAlignment="1">
      <alignment horizontal="center" vertical="center" wrapText="1"/>
    </xf>
    <xf numFmtId="0" fontId="4" fillId="0" borderId="0" xfId="4" applyAlignment="1">
      <alignment horizontal="left" vertical="center"/>
    </xf>
    <xf numFmtId="0" fontId="10" fillId="0" borderId="38" xfId="4" applyFont="1" applyBorder="1" applyAlignment="1">
      <alignment horizontal="center" vertical="center"/>
    </xf>
    <xf numFmtId="0" fontId="4" fillId="0" borderId="0" xfId="5" applyFont="1" applyAlignment="1">
      <alignment horizontal="center"/>
    </xf>
    <xf numFmtId="0" fontId="10" fillId="6" borderId="33" xfId="4" applyFont="1" applyFill="1" applyBorder="1" applyAlignment="1">
      <alignment horizontal="center" vertical="center"/>
    </xf>
    <xf numFmtId="0" fontId="10" fillId="0" borderId="0" xfId="4" applyFont="1" applyAlignment="1">
      <alignment horizontal="center" vertical="center" wrapText="1"/>
    </xf>
    <xf numFmtId="0" fontId="4" fillId="0" borderId="0" xfId="4" applyAlignment="1">
      <alignment horizontal="center"/>
    </xf>
    <xf numFmtId="0" fontId="4" fillId="0" borderId="0" xfId="5" applyFont="1" applyAlignment="1">
      <alignment horizontal="center" vertical="center" wrapText="1"/>
    </xf>
    <xf numFmtId="0" fontId="13" fillId="0" borderId="0" xfId="6" applyFont="1" applyAlignment="1">
      <alignment horizontal="center" vertical="center" wrapText="1"/>
    </xf>
    <xf numFmtId="0" fontId="8" fillId="0" borderId="0" xfId="5" applyAlignment="1">
      <alignment horizontal="center" vertical="center"/>
    </xf>
    <xf numFmtId="0" fontId="4" fillId="6" borderId="56" xfId="4" applyFill="1" applyBorder="1" applyAlignment="1">
      <alignment horizontal="center" vertical="center"/>
    </xf>
    <xf numFmtId="0" fontId="4" fillId="0" borderId="7" xfId="4" applyBorder="1" applyProtection="1">
      <protection locked="0"/>
    </xf>
    <xf numFmtId="0" fontId="4" fillId="0" borderId="26" xfId="4" applyBorder="1" applyProtection="1">
      <protection locked="0"/>
    </xf>
    <xf numFmtId="1" fontId="4" fillId="0" borderId="4" xfId="5" applyNumberFormat="1" applyFont="1" applyBorder="1" applyAlignment="1" applyProtection="1">
      <alignment horizontal="center" vertical="center"/>
      <protection locked="0"/>
    </xf>
    <xf numFmtId="164" fontId="4" fillId="0" borderId="46" xfId="5" applyNumberFormat="1" applyFont="1" applyBorder="1" applyProtection="1">
      <protection locked="0"/>
    </xf>
    <xf numFmtId="0" fontId="42" fillId="2" borderId="0" xfId="0" applyFont="1" applyFill="1" applyAlignment="1">
      <alignment vertical="center"/>
    </xf>
    <xf numFmtId="0" fontId="42" fillId="2" borderId="25" xfId="0" applyFont="1" applyFill="1" applyBorder="1" applyAlignment="1">
      <alignment vertical="center"/>
    </xf>
    <xf numFmtId="0" fontId="42" fillId="2" borderId="11" xfId="0" applyFont="1" applyFill="1" applyBorder="1" applyAlignment="1">
      <alignment vertical="center"/>
    </xf>
    <xf numFmtId="0" fontId="25" fillId="2" borderId="7" xfId="0" applyFont="1" applyFill="1" applyBorder="1" applyAlignment="1">
      <alignment vertical="center" wrapText="1"/>
    </xf>
    <xf numFmtId="164" fontId="42" fillId="0" borderId="8" xfId="2" applyNumberFormat="1" applyFont="1" applyBorder="1" applyAlignment="1" applyProtection="1">
      <alignment vertical="center" wrapText="1"/>
      <protection locked="0"/>
    </xf>
    <xf numFmtId="164" fontId="41" fillId="0" borderId="8" xfId="2" applyNumberFormat="1" applyFont="1" applyBorder="1" applyAlignment="1" applyProtection="1">
      <alignment vertical="center" wrapText="1"/>
      <protection locked="0"/>
    </xf>
    <xf numFmtId="0" fontId="41" fillId="2" borderId="7" xfId="0" applyFont="1" applyFill="1" applyBorder="1" applyAlignment="1">
      <alignment vertical="center" wrapText="1"/>
    </xf>
    <xf numFmtId="164" fontId="41" fillId="0" borderId="8" xfId="2" applyNumberFormat="1" applyFont="1" applyBorder="1" applyAlignment="1">
      <alignment vertical="center" wrapText="1"/>
    </xf>
    <xf numFmtId="0" fontId="42" fillId="2" borderId="0" xfId="0" applyFont="1" applyFill="1" applyAlignment="1">
      <alignment horizontal="left" vertical="center" wrapText="1" indent="3"/>
    </xf>
    <xf numFmtId="0" fontId="42" fillId="2" borderId="0" xfId="0" applyFont="1" applyFill="1" applyAlignment="1">
      <alignment horizontal="left" vertical="center" wrapText="1" indent="1"/>
    </xf>
    <xf numFmtId="0" fontId="42" fillId="0" borderId="0" xfId="0" applyFont="1" applyAlignment="1">
      <alignment vertical="center"/>
    </xf>
    <xf numFmtId="0" fontId="42" fillId="2" borderId="8" xfId="0" applyFont="1" applyFill="1" applyBorder="1" applyAlignment="1">
      <alignment vertical="center" wrapText="1"/>
    </xf>
    <xf numFmtId="0" fontId="42" fillId="2" borderId="8" xfId="0" applyFont="1" applyFill="1" applyBorder="1" applyAlignment="1">
      <alignment horizontal="center" vertical="center" wrapText="1"/>
    </xf>
    <xf numFmtId="0" fontId="42" fillId="0" borderId="8" xfId="0" applyFont="1" applyBorder="1" applyAlignment="1" applyProtection="1">
      <alignment vertical="center" wrapText="1"/>
      <protection locked="0"/>
    </xf>
    <xf numFmtId="0" fontId="42" fillId="2" borderId="8" xfId="0" applyFont="1" applyFill="1" applyBorder="1" applyAlignment="1">
      <alignment horizontal="left" vertical="center" wrapText="1" indent="1"/>
    </xf>
    <xf numFmtId="49" fontId="42" fillId="0" borderId="8" xfId="0" applyNumberFormat="1" applyFont="1" applyBorder="1" applyAlignment="1" applyProtection="1">
      <alignment horizontal="left" vertical="center" wrapText="1"/>
      <protection locked="0"/>
    </xf>
    <xf numFmtId="0" fontId="42" fillId="2" borderId="8" xfId="0" applyFont="1" applyFill="1" applyBorder="1" applyAlignment="1">
      <alignment horizontal="left" vertical="center" indent="1"/>
    </xf>
    <xf numFmtId="49" fontId="42" fillId="0" borderId="7" xfId="0" applyNumberFormat="1" applyFont="1" applyBorder="1" applyAlignment="1" applyProtection="1">
      <alignment vertical="center" wrapText="1"/>
      <protection locked="0"/>
    </xf>
    <xf numFmtId="165" fontId="42" fillId="0" borderId="8" xfId="0" applyNumberFormat="1" applyFont="1" applyBorder="1" applyAlignment="1" applyProtection="1">
      <alignment horizontal="left" vertical="center" wrapText="1"/>
      <protection locked="0"/>
    </xf>
    <xf numFmtId="0" fontId="42" fillId="2" borderId="8" xfId="0" applyFont="1" applyFill="1" applyBorder="1" applyAlignment="1">
      <alignment horizontal="left" vertical="center"/>
    </xf>
    <xf numFmtId="0" fontId="42" fillId="2" borderId="8" xfId="0" applyFont="1" applyFill="1" applyBorder="1" applyAlignment="1">
      <alignment horizontal="left" vertical="center" wrapText="1"/>
    </xf>
    <xf numFmtId="0" fontId="26" fillId="2" borderId="8" xfId="0" applyFont="1" applyFill="1" applyBorder="1" applyAlignment="1">
      <alignment horizontal="left" vertical="center" wrapText="1" indent="1"/>
    </xf>
    <xf numFmtId="14" fontId="26" fillId="0" borderId="8" xfId="0" applyNumberFormat="1" applyFont="1" applyBorder="1" applyAlignment="1" applyProtection="1">
      <alignment horizontal="left" vertical="center" indent="1"/>
      <protection locked="0"/>
    </xf>
    <xf numFmtId="0" fontId="26" fillId="0" borderId="8" xfId="0" applyFont="1" applyBorder="1" applyAlignment="1" applyProtection="1">
      <alignment horizontal="left" vertical="center" wrapText="1" indent="1"/>
      <protection locked="0"/>
    </xf>
    <xf numFmtId="1" fontId="26" fillId="0" borderId="8" xfId="0" applyNumberFormat="1" applyFont="1" applyBorder="1" applyAlignment="1" applyProtection="1">
      <alignment horizontal="right" vertical="center" wrapText="1" indent="2"/>
      <protection locked="0"/>
    </xf>
    <xf numFmtId="0" fontId="26" fillId="2" borderId="8" xfId="0" applyFont="1" applyFill="1" applyBorder="1" applyAlignment="1">
      <alignment horizontal="center" vertical="center"/>
    </xf>
    <xf numFmtId="0" fontId="25" fillId="4" borderId="8" xfId="0" applyFont="1" applyFill="1" applyBorder="1" applyAlignment="1">
      <alignment horizontal="center" vertical="center"/>
    </xf>
    <xf numFmtId="164" fontId="42" fillId="0" borderId="8" xfId="0" applyNumberFormat="1" applyFont="1" applyBorder="1" applyAlignment="1" applyProtection="1">
      <alignment horizontal="right" vertical="center" wrapText="1"/>
      <protection locked="0"/>
    </xf>
    <xf numFmtId="10" fontId="42" fillId="2" borderId="8" xfId="1" applyNumberFormat="1" applyFont="1" applyFill="1" applyBorder="1" applyAlignment="1">
      <alignment vertical="center" wrapText="1"/>
    </xf>
    <xf numFmtId="0" fontId="41" fillId="4" borderId="8" xfId="0" applyFont="1" applyFill="1" applyBorder="1" applyAlignment="1">
      <alignment horizontal="center" vertical="center"/>
    </xf>
    <xf numFmtId="164" fontId="42" fillId="4" borderId="8" xfId="0" applyNumberFormat="1" applyFont="1" applyFill="1" applyBorder="1" applyAlignment="1">
      <alignment vertical="center" wrapText="1"/>
    </xf>
    <xf numFmtId="0" fontId="42" fillId="0" borderId="8" xfId="0" applyFont="1" applyBorder="1" applyAlignment="1">
      <alignment horizontal="center" vertical="center"/>
    </xf>
    <xf numFmtId="164" fontId="42" fillId="0" borderId="8" xfId="0" applyNumberFormat="1" applyFont="1" applyBorder="1" applyAlignment="1" applyProtection="1">
      <alignment vertical="center" wrapText="1"/>
      <protection locked="0"/>
    </xf>
    <xf numFmtId="164" fontId="42" fillId="0" borderId="12" xfId="0" applyNumberFormat="1" applyFont="1" applyBorder="1" applyAlignment="1" applyProtection="1">
      <alignment vertical="center" wrapText="1"/>
      <protection locked="0"/>
    </xf>
    <xf numFmtId="0" fontId="42" fillId="0" borderId="12" xfId="0" applyFont="1" applyBorder="1" applyAlignment="1">
      <alignment horizontal="center" vertical="center"/>
    </xf>
    <xf numFmtId="164" fontId="25" fillId="2" borderId="8" xfId="0" applyNumberFormat="1" applyFont="1" applyFill="1" applyBorder="1" applyAlignment="1">
      <alignment horizontal="right" vertical="center"/>
    </xf>
    <xf numFmtId="0" fontId="42" fillId="2" borderId="0" xfId="0" applyFont="1" applyFill="1" applyAlignment="1">
      <alignment horizontal="center" vertical="center"/>
    </xf>
    <xf numFmtId="164" fontId="42" fillId="2" borderId="0" xfId="0" applyNumberFormat="1" applyFont="1" applyFill="1" applyAlignment="1">
      <alignment horizontal="center" vertical="center" wrapText="1"/>
    </xf>
    <xf numFmtId="0" fontId="42" fillId="2" borderId="16" xfId="0" applyFont="1" applyFill="1" applyBorder="1" applyAlignment="1">
      <alignment horizontal="center" vertical="center" wrapText="1"/>
    </xf>
    <xf numFmtId="0" fontId="42" fillId="2" borderId="15" xfId="0" applyFont="1" applyFill="1" applyBorder="1" applyAlignment="1">
      <alignment horizontal="center" vertical="center" wrapText="1"/>
    </xf>
    <xf numFmtId="49" fontId="42" fillId="0" borderId="13" xfId="0" applyNumberFormat="1" applyFont="1" applyBorder="1" applyAlignment="1" applyProtection="1">
      <alignment vertical="center" wrapText="1"/>
      <protection locked="0"/>
    </xf>
    <xf numFmtId="49" fontId="42" fillId="0" borderId="12" xfId="0" applyNumberFormat="1" applyFont="1" applyBorder="1" applyAlignment="1" applyProtection="1">
      <alignment vertical="center" wrapText="1"/>
      <protection locked="0"/>
    </xf>
    <xf numFmtId="49" fontId="42" fillId="0" borderId="9" xfId="0" applyNumberFormat="1" applyFont="1" applyBorder="1" applyAlignment="1" applyProtection="1">
      <alignment vertical="center" wrapText="1"/>
      <protection locked="0"/>
    </xf>
    <xf numFmtId="49" fontId="42" fillId="0" borderId="8" xfId="0" applyNumberFormat="1" applyFont="1" applyBorder="1" applyAlignment="1" applyProtection="1">
      <alignment vertical="center" wrapText="1"/>
      <protection locked="0"/>
    </xf>
    <xf numFmtId="49" fontId="42" fillId="0" borderId="5" xfId="0" applyNumberFormat="1" applyFont="1" applyBorder="1" applyAlignment="1" applyProtection="1">
      <alignment vertical="center" wrapText="1"/>
      <protection locked="0"/>
    </xf>
    <xf numFmtId="49" fontId="42" fillId="0" borderId="4" xfId="0" applyNumberFormat="1" applyFont="1" applyBorder="1" applyAlignment="1" applyProtection="1">
      <alignment vertical="center" wrapText="1"/>
      <protection locked="0"/>
    </xf>
    <xf numFmtId="0" fontId="41" fillId="0" borderId="0" xfId="0" applyFont="1" applyAlignment="1">
      <alignment horizontal="left" vertical="center" wrapText="1" indent="1"/>
    </xf>
    <xf numFmtId="0" fontId="42" fillId="4" borderId="0" xfId="0" applyFont="1" applyFill="1" applyAlignment="1">
      <alignment horizontal="center" vertical="center"/>
    </xf>
    <xf numFmtId="0" fontId="41" fillId="2" borderId="0" xfId="0" applyFont="1" applyFill="1" applyAlignment="1">
      <alignment horizontal="center" vertical="center"/>
    </xf>
    <xf numFmtId="0" fontId="48" fillId="0" borderId="0" xfId="0" applyFont="1" applyAlignment="1">
      <alignment vertical="center"/>
    </xf>
    <xf numFmtId="0" fontId="41" fillId="2" borderId="12" xfId="0" applyFont="1" applyFill="1" applyBorder="1" applyAlignment="1">
      <alignment horizontal="center" vertical="center" wrapText="1"/>
    </xf>
    <xf numFmtId="0" fontId="50" fillId="0" borderId="0" xfId="0" applyFont="1" applyAlignment="1">
      <alignment vertical="center"/>
    </xf>
    <xf numFmtId="0" fontId="51" fillId="0" borderId="0" xfId="0" applyFont="1" applyAlignment="1">
      <alignment vertical="center"/>
    </xf>
    <xf numFmtId="0" fontId="52" fillId="0" borderId="0" xfId="0" applyFont="1" applyAlignment="1">
      <alignment vertical="center"/>
    </xf>
    <xf numFmtId="0" fontId="48" fillId="0" borderId="0" xfId="0" applyFont="1" applyAlignment="1">
      <alignment horizontal="left" vertical="center"/>
    </xf>
    <xf numFmtId="0" fontId="51" fillId="0" borderId="0" xfId="0" applyFont="1" applyAlignment="1">
      <alignment horizontal="left" vertical="center"/>
    </xf>
    <xf numFmtId="0" fontId="53" fillId="0" borderId="0" xfId="0" applyFont="1" applyAlignment="1">
      <alignment vertical="center"/>
    </xf>
    <xf numFmtId="0" fontId="41" fillId="0" borderId="0" xfId="0" applyFont="1" applyAlignment="1">
      <alignment vertical="center"/>
    </xf>
    <xf numFmtId="0" fontId="48" fillId="0" borderId="0" xfId="0" applyFont="1" applyAlignment="1">
      <alignment horizontal="center" vertical="center"/>
    </xf>
    <xf numFmtId="10" fontId="41" fillId="0" borderId="0" xfId="0" applyNumberFormat="1" applyFont="1" applyAlignment="1">
      <alignment vertical="center"/>
    </xf>
    <xf numFmtId="0" fontId="47" fillId="0" borderId="0" xfId="0" applyFont="1" applyAlignment="1">
      <alignment horizontal="center" vertical="center" wrapText="1"/>
    </xf>
    <xf numFmtId="0" fontId="49" fillId="0" borderId="0" xfId="0" applyFont="1" applyAlignment="1">
      <alignment vertical="center"/>
    </xf>
    <xf numFmtId="0" fontId="48" fillId="0" borderId="0" xfId="0" applyFont="1" applyAlignment="1">
      <alignment horizontal="justify"/>
    </xf>
    <xf numFmtId="0" fontId="5" fillId="0" borderId="0" xfId="4" applyFont="1" applyAlignment="1">
      <alignment horizontal="center" vertical="center"/>
    </xf>
    <xf numFmtId="0" fontId="7" fillId="6" borderId="29" xfId="4" applyFont="1" applyFill="1" applyBorder="1" applyAlignment="1">
      <alignment horizontal="center" vertical="center"/>
    </xf>
    <xf numFmtId="0" fontId="7" fillId="6" borderId="29" xfId="4" applyFont="1" applyFill="1" applyBorder="1" applyAlignment="1">
      <alignment horizontal="center" vertical="center" wrapText="1"/>
    </xf>
    <xf numFmtId="0" fontId="5" fillId="6" borderId="13" xfId="4" applyFont="1" applyFill="1" applyBorder="1" applyAlignment="1">
      <alignment horizontal="center" vertical="center"/>
    </xf>
    <xf numFmtId="164" fontId="5" fillId="6" borderId="12" xfId="4" applyNumberFormat="1" applyFont="1" applyFill="1" applyBorder="1" applyAlignment="1" applyProtection="1">
      <alignment vertical="center"/>
      <protection locked="0"/>
    </xf>
    <xf numFmtId="164" fontId="5" fillId="6" borderId="12" xfId="4" applyNumberFormat="1" applyFont="1" applyFill="1" applyBorder="1" applyAlignment="1">
      <alignment vertical="center"/>
    </xf>
    <xf numFmtId="0" fontId="5" fillId="6" borderId="48" xfId="4" applyFont="1" applyFill="1" applyBorder="1" applyAlignment="1" applyProtection="1">
      <alignment horizontal="center" vertical="center"/>
      <protection locked="0"/>
    </xf>
    <xf numFmtId="0" fontId="5" fillId="0" borderId="8" xfId="4" applyFont="1" applyBorder="1" applyAlignment="1">
      <alignment vertical="center"/>
    </xf>
    <xf numFmtId="164" fontId="5" fillId="0" borderId="8" xfId="4" applyNumberFormat="1" applyFont="1" applyBorder="1" applyAlignment="1" applyProtection="1">
      <alignment vertical="center"/>
      <protection locked="0"/>
    </xf>
    <xf numFmtId="164" fontId="5" fillId="0" borderId="12" xfId="4" applyNumberFormat="1" applyFont="1" applyBorder="1" applyAlignment="1">
      <alignment vertical="center"/>
    </xf>
    <xf numFmtId="0" fontId="5" fillId="0" borderId="48" xfId="4" applyFont="1" applyBorder="1" applyAlignment="1" applyProtection="1">
      <alignment horizontal="center" vertical="center"/>
      <protection locked="0"/>
    </xf>
    <xf numFmtId="164" fontId="7" fillId="0" borderId="4" xfId="4" applyNumberFormat="1" applyFont="1" applyBorder="1" applyAlignment="1">
      <alignment vertical="center"/>
    </xf>
    <xf numFmtId="0" fontId="7" fillId="0" borderId="4" xfId="4" applyFont="1" applyBorder="1" applyAlignment="1">
      <alignment horizontal="center" vertical="center"/>
    </xf>
    <xf numFmtId="0" fontId="5" fillId="3" borderId="13" xfId="4" applyFont="1" applyFill="1" applyBorder="1" applyAlignment="1">
      <alignment horizontal="center" vertical="center"/>
    </xf>
    <xf numFmtId="0" fontId="5" fillId="3" borderId="8" xfId="4" applyFont="1" applyFill="1" applyBorder="1" applyAlignment="1">
      <alignment vertical="center" wrapText="1"/>
    </xf>
    <xf numFmtId="164" fontId="5" fillId="3" borderId="12" xfId="4" applyNumberFormat="1" applyFont="1" applyFill="1" applyBorder="1" applyAlignment="1" applyProtection="1">
      <alignment vertical="center"/>
      <protection locked="0"/>
    </xf>
    <xf numFmtId="164" fontId="5" fillId="3" borderId="12" xfId="4" applyNumberFormat="1" applyFont="1" applyFill="1" applyBorder="1" applyAlignment="1">
      <alignment vertical="center"/>
    </xf>
    <xf numFmtId="0" fontId="5" fillId="3" borderId="40" xfId="4" applyFont="1" applyFill="1" applyBorder="1" applyAlignment="1" applyProtection="1">
      <alignment horizontal="center" vertical="center"/>
      <protection locked="0"/>
    </xf>
    <xf numFmtId="0" fontId="5" fillId="0" borderId="27" xfId="0" applyFont="1" applyBorder="1" applyAlignment="1">
      <alignment vertical="center" wrapText="1"/>
    </xf>
    <xf numFmtId="164" fontId="5" fillId="3" borderId="8" xfId="4" applyNumberFormat="1" applyFont="1" applyFill="1" applyBorder="1" applyAlignment="1" applyProtection="1">
      <alignment vertical="center"/>
      <protection locked="0"/>
    </xf>
    <xf numFmtId="164" fontId="5" fillId="3" borderId="8" xfId="4" applyNumberFormat="1" applyFont="1" applyFill="1" applyBorder="1" applyAlignment="1" applyProtection="1">
      <alignment horizontal="right" vertical="center"/>
      <protection locked="0"/>
    </xf>
    <xf numFmtId="0" fontId="5" fillId="6" borderId="11" xfId="4" applyFont="1" applyFill="1" applyBorder="1" applyAlignment="1" applyProtection="1">
      <alignment horizontal="center" vertical="center"/>
      <protection locked="0"/>
    </xf>
    <xf numFmtId="0" fontId="5" fillId="0" borderId="8" xfId="0" applyFont="1" applyBorder="1" applyAlignment="1">
      <alignment vertical="center" wrapText="1"/>
    </xf>
    <xf numFmtId="0" fontId="5" fillId="6" borderId="22" xfId="4" applyFont="1" applyFill="1" applyBorder="1" applyAlignment="1" applyProtection="1">
      <alignment horizontal="center" vertical="center"/>
      <protection locked="0"/>
    </xf>
    <xf numFmtId="0" fontId="5" fillId="3" borderId="27" xfId="4" applyFont="1" applyFill="1" applyBorder="1" applyAlignment="1">
      <alignment vertical="center" wrapText="1"/>
    </xf>
    <xf numFmtId="164" fontId="5" fillId="3" borderId="8" xfId="4" applyNumberFormat="1" applyFont="1" applyFill="1" applyBorder="1" applyAlignment="1">
      <alignment vertical="center"/>
    </xf>
    <xf numFmtId="0" fontId="5" fillId="3" borderId="8" xfId="4" applyFont="1" applyFill="1" applyBorder="1" applyAlignment="1">
      <alignment horizontal="left" vertical="center" wrapText="1"/>
    </xf>
    <xf numFmtId="164" fontId="5" fillId="3" borderId="27" xfId="4" applyNumberFormat="1" applyFont="1" applyFill="1" applyBorder="1" applyAlignment="1" applyProtection="1">
      <alignment vertical="center"/>
      <protection locked="0"/>
    </xf>
    <xf numFmtId="164" fontId="5" fillId="3" borderId="27" xfId="4" applyNumberFormat="1" applyFont="1" applyFill="1" applyBorder="1" applyAlignment="1">
      <alignment vertical="center"/>
    </xf>
    <xf numFmtId="0" fontId="5" fillId="3" borderId="27" xfId="4" applyFont="1" applyFill="1" applyBorder="1" applyAlignment="1">
      <alignment horizontal="left" vertical="center" wrapText="1"/>
    </xf>
    <xf numFmtId="164" fontId="7" fillId="3" borderId="15" xfId="4" applyNumberFormat="1" applyFont="1" applyFill="1" applyBorder="1" applyAlignment="1">
      <alignment vertical="center"/>
    </xf>
    <xf numFmtId="164" fontId="7" fillId="3" borderId="32" xfId="4" applyNumberFormat="1" applyFont="1" applyFill="1" applyBorder="1" applyAlignment="1">
      <alignment vertical="center"/>
    </xf>
    <xf numFmtId="0" fontId="7" fillId="3" borderId="43" xfId="4" applyFont="1" applyFill="1" applyBorder="1" applyAlignment="1">
      <alignment horizontal="center" vertical="center"/>
    </xf>
    <xf numFmtId="164" fontId="7" fillId="3" borderId="27" xfId="4" applyNumberFormat="1" applyFont="1" applyFill="1" applyBorder="1" applyAlignment="1">
      <alignment vertical="center"/>
    </xf>
    <xf numFmtId="3" fontId="7" fillId="3" borderId="36" xfId="4" applyNumberFormat="1" applyFont="1" applyFill="1" applyBorder="1" applyAlignment="1">
      <alignment horizontal="center" vertical="center"/>
    </xf>
    <xf numFmtId="0" fontId="5" fillId="3" borderId="35" xfId="4" applyFont="1" applyFill="1" applyBorder="1" applyAlignment="1">
      <alignment horizontal="center" vertical="center"/>
    </xf>
    <xf numFmtId="0" fontId="5" fillId="3" borderId="34" xfId="4" applyFont="1" applyFill="1" applyBorder="1" applyAlignment="1">
      <alignment vertical="center" wrapText="1"/>
    </xf>
    <xf numFmtId="164" fontId="7" fillId="3" borderId="34" xfId="4" applyNumberFormat="1" applyFont="1" applyFill="1" applyBorder="1" applyAlignment="1" applyProtection="1">
      <alignment vertical="center"/>
      <protection locked="0"/>
    </xf>
    <xf numFmtId="164" fontId="7" fillId="3" borderId="34" xfId="4" applyNumberFormat="1" applyFont="1" applyFill="1" applyBorder="1" applyAlignment="1">
      <alignment vertical="center"/>
    </xf>
    <xf numFmtId="4" fontId="7" fillId="6" borderId="34" xfId="4" applyNumberFormat="1" applyFont="1" applyFill="1" applyBorder="1" applyAlignment="1">
      <alignment vertical="center"/>
    </xf>
    <xf numFmtId="164" fontId="7" fillId="0" borderId="15" xfId="4" applyNumberFormat="1" applyFont="1" applyBorder="1" applyAlignment="1">
      <alignment vertical="center"/>
    </xf>
    <xf numFmtId="3" fontId="7" fillId="0" borderId="15" xfId="4" applyNumberFormat="1" applyFont="1" applyBorder="1" applyAlignment="1">
      <alignment horizontal="center" vertical="center"/>
    </xf>
    <xf numFmtId="164" fontId="7" fillId="0" borderId="0" xfId="4" applyNumberFormat="1" applyFont="1" applyAlignment="1">
      <alignment vertical="center"/>
    </xf>
    <xf numFmtId="0" fontId="7" fillId="0" borderId="0" xfId="4" applyFont="1" applyAlignment="1">
      <alignment horizontal="center" vertical="center"/>
    </xf>
    <xf numFmtId="0" fontId="5" fillId="0" borderId="0" xfId="4" applyFont="1" applyAlignment="1">
      <alignment vertical="center" wrapText="1"/>
    </xf>
    <xf numFmtId="0" fontId="8" fillId="5" borderId="0" xfId="4" applyFont="1" applyFill="1" applyAlignment="1">
      <alignment vertical="center"/>
    </xf>
    <xf numFmtId="0" fontId="8" fillId="5" borderId="31" xfId="4" applyFont="1" applyFill="1" applyBorder="1" applyAlignment="1">
      <alignment vertical="center"/>
    </xf>
    <xf numFmtId="0" fontId="4" fillId="0" borderId="0" xfId="5" applyFont="1" applyAlignment="1">
      <alignment horizontal="centerContinuous" vertical="center"/>
    </xf>
    <xf numFmtId="0" fontId="10" fillId="6" borderId="52" xfId="5" applyFont="1" applyFill="1" applyBorder="1" applyAlignment="1">
      <alignment horizontal="center" vertical="center" wrapText="1"/>
    </xf>
    <xf numFmtId="0" fontId="10" fillId="0" borderId="16" xfId="5" applyFont="1" applyBorder="1" applyAlignment="1">
      <alignment horizontal="right" vertical="center"/>
    </xf>
    <xf numFmtId="1" fontId="10" fillId="0" borderId="15" xfId="5" applyNumberFormat="1" applyFont="1" applyBorder="1" applyAlignment="1">
      <alignment horizontal="center" vertical="center"/>
    </xf>
    <xf numFmtId="1" fontId="10" fillId="0" borderId="14" xfId="5" applyNumberFormat="1" applyFont="1" applyBorder="1" applyAlignment="1">
      <alignment horizontal="center" vertical="center"/>
    </xf>
    <xf numFmtId="1" fontId="10" fillId="0" borderId="0" xfId="5" applyNumberFormat="1" applyFont="1" applyAlignment="1">
      <alignment horizontal="center" vertical="center"/>
    </xf>
    <xf numFmtId="3" fontId="10" fillId="0" borderId="0" xfId="5" applyNumberFormat="1" applyFont="1" applyAlignment="1">
      <alignment horizontal="center" vertical="center"/>
    </xf>
    <xf numFmtId="164" fontId="10" fillId="0" borderId="29" xfId="12" applyNumberFormat="1" applyFont="1" applyBorder="1" applyAlignment="1">
      <alignment vertical="center"/>
    </xf>
    <xf numFmtId="0" fontId="5" fillId="0" borderId="0" xfId="4" applyFont="1" applyAlignment="1">
      <alignment horizontal="left" wrapText="1"/>
    </xf>
    <xf numFmtId="0" fontId="4" fillId="0" borderId="56" xfId="4" applyBorder="1" applyAlignment="1" applyProtection="1">
      <alignment horizontal="center" vertical="center"/>
      <protection locked="0"/>
    </xf>
    <xf numFmtId="0" fontId="4" fillId="0" borderId="55" xfId="4" applyBorder="1" applyProtection="1">
      <protection locked="0"/>
    </xf>
    <xf numFmtId="0" fontId="4" fillId="0" borderId="60" xfId="4" applyBorder="1" applyProtection="1">
      <protection locked="0"/>
    </xf>
    <xf numFmtId="3" fontId="5" fillId="0" borderId="12" xfId="4" applyNumberFormat="1" applyFont="1" applyBorder="1" applyAlignment="1" applyProtection="1">
      <alignment horizontal="center" vertical="center"/>
      <protection locked="0"/>
    </xf>
    <xf numFmtId="4" fontId="5" fillId="0" borderId="12" xfId="4" applyNumberFormat="1" applyFont="1" applyBorder="1" applyAlignment="1" applyProtection="1">
      <alignment vertical="center"/>
      <protection locked="0"/>
    </xf>
    <xf numFmtId="0" fontId="4" fillId="0" borderId="9" xfId="4" applyBorder="1" applyAlignment="1" applyProtection="1">
      <alignment horizontal="center" vertical="center"/>
      <protection locked="0"/>
    </xf>
    <xf numFmtId="0" fontId="4" fillId="0" borderId="5" xfId="4" applyBorder="1" applyAlignment="1" applyProtection="1">
      <alignment horizontal="center" vertical="center"/>
      <protection locked="0"/>
    </xf>
    <xf numFmtId="0" fontId="4" fillId="0" borderId="3" xfId="4" applyBorder="1" applyProtection="1">
      <protection locked="0"/>
    </xf>
    <xf numFmtId="0" fontId="4" fillId="0" borderId="18" xfId="4" applyBorder="1" applyProtection="1">
      <protection locked="0"/>
    </xf>
    <xf numFmtId="0" fontId="4" fillId="0" borderId="4" xfId="4" applyBorder="1" applyAlignment="1" applyProtection="1">
      <alignment horizontal="center"/>
      <protection locked="0"/>
    </xf>
    <xf numFmtId="4" fontId="5" fillId="0" borderId="4" xfId="4" applyNumberFormat="1" applyFont="1" applyBorder="1" applyAlignment="1" applyProtection="1">
      <alignment vertical="center"/>
      <protection locked="0"/>
    </xf>
    <xf numFmtId="164" fontId="4" fillId="0" borderId="4" xfId="4" applyNumberFormat="1" applyBorder="1"/>
    <xf numFmtId="0" fontId="8" fillId="0" borderId="51" xfId="5" applyBorder="1" applyAlignment="1" applyProtection="1">
      <alignment vertical="center"/>
      <protection locked="0"/>
    </xf>
    <xf numFmtId="0" fontId="13" fillId="0" borderId="0" xfId="6" applyFont="1"/>
    <xf numFmtId="0" fontId="8" fillId="0" borderId="0" xfId="6" applyFont="1" applyAlignment="1" applyProtection="1">
      <alignment horizontal="center"/>
      <protection locked="0"/>
    </xf>
    <xf numFmtId="0" fontId="56" fillId="0" borderId="0" xfId="6" applyFont="1" applyAlignment="1">
      <alignment horizontal="left"/>
    </xf>
    <xf numFmtId="0" fontId="8" fillId="5" borderId="0" xfId="6" applyFont="1" applyFill="1" applyAlignment="1">
      <alignment vertical="center"/>
    </xf>
    <xf numFmtId="0" fontId="5" fillId="0" borderId="0" xfId="6" applyFont="1" applyAlignment="1">
      <alignment horizontal="left"/>
    </xf>
    <xf numFmtId="0" fontId="19" fillId="0" borderId="0" xfId="6" applyFont="1" applyAlignment="1">
      <alignment horizontal="left"/>
    </xf>
    <xf numFmtId="0" fontId="8" fillId="5" borderId="31" xfId="6" applyFont="1" applyFill="1" applyBorder="1" applyAlignment="1">
      <alignment vertical="center"/>
    </xf>
    <xf numFmtId="0" fontId="19" fillId="0" borderId="0" xfId="6" applyFont="1"/>
    <xf numFmtId="0" fontId="19" fillId="0" borderId="0" xfId="6" applyFont="1" applyAlignment="1">
      <alignment horizontal="center"/>
    </xf>
    <xf numFmtId="0" fontId="13" fillId="0" borderId="0" xfId="6" applyFont="1" applyAlignment="1">
      <alignment horizontal="left" vertical="center"/>
    </xf>
    <xf numFmtId="49" fontId="19" fillId="0" borderId="0" xfId="6" applyNumberFormat="1" applyFont="1" applyAlignment="1">
      <alignment horizontal="justify" vertical="center"/>
    </xf>
    <xf numFmtId="49" fontId="19" fillId="0" borderId="0" xfId="6" applyNumberFormat="1" applyFont="1" applyAlignment="1">
      <alignment vertical="center"/>
    </xf>
    <xf numFmtId="0" fontId="19" fillId="0" borderId="0" xfId="6" applyFont="1" applyAlignment="1">
      <alignment vertical="center"/>
    </xf>
    <xf numFmtId="49" fontId="8" fillId="0" borderId="0" xfId="6" applyNumberFormat="1" applyFont="1" applyAlignment="1">
      <alignment vertical="center"/>
    </xf>
    <xf numFmtId="49" fontId="19" fillId="0" borderId="0" xfId="6" applyNumberFormat="1" applyFont="1" applyAlignment="1">
      <alignment horizontal="right" vertical="center"/>
    </xf>
    <xf numFmtId="49" fontId="8" fillId="0" borderId="0" xfId="6" applyNumberFormat="1" applyFont="1" applyAlignment="1">
      <alignment horizontal="justify" vertical="center"/>
    </xf>
    <xf numFmtId="0" fontId="8" fillId="5" borderId="0" xfId="6" applyFont="1" applyFill="1" applyAlignment="1">
      <alignment horizontal="center" vertical="center"/>
    </xf>
    <xf numFmtId="0" fontId="57" fillId="5" borderId="50" xfId="4" applyFont="1" applyFill="1" applyBorder="1" applyAlignment="1" applyProtection="1">
      <alignment horizontal="left"/>
      <protection locked="0"/>
    </xf>
    <xf numFmtId="0" fontId="57" fillId="5" borderId="50" xfId="4" applyFont="1" applyFill="1" applyBorder="1" applyAlignment="1" applyProtection="1">
      <alignment horizontal="centerContinuous"/>
      <protection locked="0"/>
    </xf>
    <xf numFmtId="0" fontId="4" fillId="5" borderId="50" xfId="4" applyFill="1" applyBorder="1" applyAlignment="1" applyProtection="1">
      <alignment horizontal="centerContinuous"/>
      <protection locked="0"/>
    </xf>
    <xf numFmtId="0" fontId="4" fillId="5" borderId="50" xfId="4" applyFill="1" applyBorder="1" applyProtection="1">
      <protection locked="0"/>
    </xf>
    <xf numFmtId="0" fontId="57" fillId="5" borderId="50" xfId="4" quotePrefix="1" applyFont="1" applyFill="1" applyBorder="1" applyAlignment="1">
      <alignment horizontal="left"/>
    </xf>
    <xf numFmtId="0" fontId="21" fillId="5" borderId="50" xfId="4" applyFont="1" applyFill="1" applyBorder="1"/>
    <xf numFmtId="0" fontId="4" fillId="5" borderId="50" xfId="4" applyFill="1" applyBorder="1"/>
    <xf numFmtId="0" fontId="57" fillId="0" borderId="0" xfId="4" applyFont="1" applyProtection="1">
      <protection locked="0"/>
    </xf>
    <xf numFmtId="0" fontId="57" fillId="0" borderId="0" xfId="4" quotePrefix="1" applyFont="1" applyAlignment="1" applyProtection="1">
      <alignment horizontal="left"/>
      <protection locked="0"/>
    </xf>
    <xf numFmtId="0" fontId="21" fillId="0" borderId="45" xfId="4" applyFont="1" applyBorder="1" applyAlignment="1">
      <alignment horizontal="center"/>
    </xf>
    <xf numFmtId="0" fontId="21" fillId="0" borderId="104" xfId="4" applyFont="1" applyBorder="1" applyAlignment="1">
      <alignment horizontal="centerContinuous" vertical="center"/>
    </xf>
    <xf numFmtId="0" fontId="21" fillId="0" borderId="101" xfId="4" applyFont="1" applyBorder="1" applyAlignment="1">
      <alignment horizontal="centerContinuous" vertical="center"/>
    </xf>
    <xf numFmtId="0" fontId="21" fillId="0" borderId="100" xfId="4" applyFont="1" applyBorder="1"/>
    <xf numFmtId="0" fontId="21" fillId="0" borderId="99" xfId="4" applyFont="1" applyBorder="1" applyAlignment="1">
      <alignment horizontal="center"/>
    </xf>
    <xf numFmtId="0" fontId="21" fillId="0" borderId="97" xfId="4" applyFont="1" applyBorder="1" applyAlignment="1">
      <alignment horizontal="center" vertical="center"/>
    </xf>
    <xf numFmtId="0" fontId="21" fillId="0" borderId="98" xfId="4" applyFont="1" applyBorder="1" applyAlignment="1">
      <alignment horizontal="center" vertical="center"/>
    </xf>
    <xf numFmtId="0" fontId="21" fillId="0" borderId="96" xfId="4" applyFont="1" applyBorder="1" applyAlignment="1">
      <alignment horizontal="center" vertical="center"/>
    </xf>
    <xf numFmtId="0" fontId="4" fillId="0" borderId="95" xfId="4" applyBorder="1"/>
    <xf numFmtId="0" fontId="21" fillId="0" borderId="22" xfId="4" applyFont="1" applyBorder="1"/>
    <xf numFmtId="0" fontId="57" fillId="0" borderId="22" xfId="4" quotePrefix="1" applyFont="1" applyBorder="1" applyAlignment="1">
      <alignment horizontal="left"/>
    </xf>
    <xf numFmtId="0" fontId="21" fillId="0" borderId="71" xfId="4" applyFont="1" applyBorder="1"/>
    <xf numFmtId="0" fontId="4" fillId="0" borderId="72" xfId="4" applyBorder="1" applyAlignment="1">
      <alignment horizontal="center"/>
    </xf>
    <xf numFmtId="0" fontId="4" fillId="0" borderId="21" xfId="4" applyBorder="1" applyAlignment="1">
      <alignment horizontal="center"/>
    </xf>
    <xf numFmtId="0" fontId="4" fillId="0" borderId="70" xfId="4" applyBorder="1"/>
    <xf numFmtId="0" fontId="21" fillId="0" borderId="82" xfId="4" applyFont="1" applyBorder="1"/>
    <xf numFmtId="0" fontId="21" fillId="0" borderId="81" xfId="4" applyFont="1" applyBorder="1"/>
    <xf numFmtId="0" fontId="57" fillId="0" borderId="81" xfId="4" quotePrefix="1" applyFont="1" applyBorder="1" applyAlignment="1">
      <alignment horizontal="left"/>
    </xf>
    <xf numFmtId="0" fontId="21" fillId="0" borderId="80" xfId="4" applyFont="1" applyBorder="1"/>
    <xf numFmtId="0" fontId="57" fillId="0" borderId="79" xfId="4" applyFont="1" applyBorder="1" applyAlignment="1">
      <alignment horizontal="center" vertical="top"/>
    </xf>
    <xf numFmtId="0" fontId="21" fillId="0" borderId="22" xfId="4" applyFont="1" applyBorder="1" applyAlignment="1">
      <alignment horizontal="center"/>
    </xf>
    <xf numFmtId="0" fontId="10" fillId="0" borderId="72" xfId="4" applyFont="1" applyBorder="1" applyAlignment="1">
      <alignment horizontal="center"/>
    </xf>
    <xf numFmtId="0" fontId="57" fillId="0" borderId="21" xfId="4" applyFont="1" applyBorder="1" applyAlignment="1">
      <alignment horizontal="center"/>
    </xf>
    <xf numFmtId="0" fontId="57" fillId="0" borderId="72" xfId="4" applyFont="1" applyBorder="1" applyAlignment="1">
      <alignment horizontal="center"/>
    </xf>
    <xf numFmtId="0" fontId="57" fillId="0" borderId="0" xfId="4" applyFont="1" applyAlignment="1">
      <alignment horizontal="center"/>
    </xf>
    <xf numFmtId="0" fontId="21" fillId="0" borderId="78" xfId="4" applyFont="1" applyBorder="1" applyAlignment="1">
      <alignment vertical="top"/>
    </xf>
    <xf numFmtId="0" fontId="21" fillId="0" borderId="77" xfId="4" applyFont="1" applyBorder="1"/>
    <xf numFmtId="0" fontId="21" fillId="0" borderId="75" xfId="4" applyFont="1" applyBorder="1"/>
    <xf numFmtId="0" fontId="21" fillId="0" borderId="74" xfId="4" applyFont="1" applyBorder="1"/>
    <xf numFmtId="0" fontId="4" fillId="0" borderId="68" xfId="4" applyBorder="1" applyAlignment="1">
      <alignment horizontal="center"/>
    </xf>
    <xf numFmtId="0" fontId="57" fillId="0" borderId="52" xfId="4" applyFont="1" applyBorder="1" applyAlignment="1">
      <alignment horizontal="center"/>
    </xf>
    <xf numFmtId="0" fontId="57" fillId="0" borderId="68" xfId="4" applyFont="1" applyBorder="1" applyAlignment="1">
      <alignment horizontal="center"/>
    </xf>
    <xf numFmtId="0" fontId="57" fillId="0" borderId="50" xfId="4" applyFont="1" applyBorder="1" applyAlignment="1">
      <alignment horizontal="center"/>
    </xf>
    <xf numFmtId="0" fontId="4" fillId="0" borderId="52" xfId="4" applyBorder="1" applyAlignment="1">
      <alignment horizontal="center"/>
    </xf>
    <xf numFmtId="0" fontId="4" fillId="0" borderId="50" xfId="4" applyBorder="1" applyAlignment="1">
      <alignment horizontal="center"/>
    </xf>
    <xf numFmtId="0" fontId="4" fillId="0" borderId="66" xfId="4" applyBorder="1"/>
    <xf numFmtId="0" fontId="21" fillId="0" borderId="22" xfId="4" applyFont="1" applyBorder="1" applyProtection="1">
      <protection locked="0"/>
    </xf>
    <xf numFmtId="0" fontId="4" fillId="0" borderId="22" xfId="4" applyBorder="1" applyProtection="1">
      <protection locked="0"/>
    </xf>
    <xf numFmtId="0" fontId="57" fillId="0" borderId="22" xfId="4" applyFont="1" applyBorder="1" applyProtection="1">
      <protection locked="0"/>
    </xf>
    <xf numFmtId="0" fontId="10" fillId="0" borderId="22" xfId="4" applyFont="1" applyBorder="1" applyProtection="1">
      <protection locked="0"/>
    </xf>
    <xf numFmtId="0" fontId="21" fillId="0" borderId="71" xfId="4" applyFont="1" applyBorder="1" applyProtection="1">
      <protection locked="0"/>
    </xf>
    <xf numFmtId="0" fontId="4" fillId="0" borderId="72" xfId="4" applyBorder="1" applyAlignment="1" applyProtection="1">
      <alignment horizontal="center"/>
      <protection locked="0"/>
    </xf>
    <xf numFmtId="0" fontId="4" fillId="0" borderId="21" xfId="4" applyBorder="1" applyAlignment="1" applyProtection="1">
      <alignment horizontal="center"/>
      <protection locked="0"/>
    </xf>
    <xf numFmtId="0" fontId="4" fillId="0" borderId="0" xfId="4" applyAlignment="1" applyProtection="1">
      <alignment horizontal="center"/>
      <protection locked="0"/>
    </xf>
    <xf numFmtId="0" fontId="4" fillId="0" borderId="70" xfId="4" applyBorder="1" applyProtection="1">
      <protection locked="0"/>
    </xf>
    <xf numFmtId="0" fontId="21" fillId="0" borderId="82" xfId="4" applyFont="1" applyBorder="1" applyProtection="1">
      <protection locked="0"/>
    </xf>
    <xf numFmtId="0" fontId="21" fillId="0" borderId="81" xfId="4" applyFont="1" applyBorder="1" applyProtection="1">
      <protection locked="0"/>
    </xf>
    <xf numFmtId="0" fontId="57" fillId="0" borderId="81" xfId="4" quotePrefix="1" applyFont="1" applyBorder="1" applyAlignment="1" applyProtection="1">
      <alignment horizontal="left"/>
      <protection locked="0"/>
    </xf>
    <xf numFmtId="0" fontId="21" fillId="0" borderId="80" xfId="4" applyFont="1" applyBorder="1" applyProtection="1">
      <protection locked="0"/>
    </xf>
    <xf numFmtId="0" fontId="4" fillId="0" borderId="71" xfId="4" applyBorder="1" applyProtection="1">
      <protection locked="0"/>
    </xf>
    <xf numFmtId="0" fontId="10" fillId="0" borderId="72" xfId="4" applyFont="1" applyBorder="1" applyAlignment="1" applyProtection="1">
      <alignment horizontal="center"/>
      <protection locked="0"/>
    </xf>
    <xf numFmtId="0" fontId="57" fillId="0" borderId="21" xfId="4" applyFont="1" applyBorder="1" applyAlignment="1" applyProtection="1">
      <alignment horizontal="center"/>
      <protection locked="0"/>
    </xf>
    <xf numFmtId="0" fontId="57" fillId="0" borderId="72" xfId="4" applyFont="1" applyBorder="1" applyAlignment="1" applyProtection="1">
      <alignment horizontal="center"/>
      <protection locked="0"/>
    </xf>
    <xf numFmtId="0" fontId="57" fillId="0" borderId="0" xfId="4" applyFont="1" applyAlignment="1" applyProtection="1">
      <alignment horizontal="center"/>
      <protection locked="0"/>
    </xf>
    <xf numFmtId="0" fontId="21" fillId="0" borderId="90" xfId="4" applyFont="1" applyBorder="1" applyAlignment="1">
      <alignment vertical="top"/>
    </xf>
    <xf numFmtId="0" fontId="4" fillId="0" borderId="89" xfId="4" applyBorder="1" applyProtection="1">
      <protection locked="0"/>
    </xf>
    <xf numFmtId="0" fontId="4" fillId="0" borderId="88" xfId="4" applyBorder="1" applyProtection="1">
      <protection locked="0"/>
    </xf>
    <xf numFmtId="0" fontId="4" fillId="0" borderId="87" xfId="4" applyBorder="1" applyProtection="1">
      <protection locked="0"/>
    </xf>
    <xf numFmtId="0" fontId="4" fillId="0" borderId="86" xfId="4" applyBorder="1" applyAlignment="1" applyProtection="1">
      <alignment horizontal="center"/>
      <protection locked="0"/>
    </xf>
    <xf numFmtId="0" fontId="4" fillId="0" borderId="19" xfId="4" applyBorder="1" applyAlignment="1" applyProtection="1">
      <alignment horizontal="center"/>
      <protection locked="0"/>
    </xf>
    <xf numFmtId="0" fontId="4" fillId="0" borderId="20" xfId="4" applyBorder="1" applyAlignment="1" applyProtection="1">
      <alignment horizontal="center"/>
      <protection locked="0"/>
    </xf>
    <xf numFmtId="0" fontId="4" fillId="0" borderId="85" xfId="4" applyBorder="1" applyProtection="1">
      <protection locked="0"/>
    </xf>
    <xf numFmtId="0" fontId="57" fillId="0" borderId="22" xfId="4" applyFont="1" applyBorder="1" applyAlignment="1" applyProtection="1">
      <alignment horizontal="left"/>
      <protection locked="0"/>
    </xf>
    <xf numFmtId="0" fontId="4" fillId="0" borderId="22" xfId="4" applyBorder="1" applyAlignment="1" applyProtection="1">
      <alignment horizontal="right"/>
      <protection locked="0"/>
    </xf>
    <xf numFmtId="0" fontId="4" fillId="13" borderId="22" xfId="4" applyFill="1" applyBorder="1" applyProtection="1">
      <protection locked="0"/>
    </xf>
    <xf numFmtId="0" fontId="4" fillId="13" borderId="71" xfId="4" applyFill="1" applyBorder="1" applyProtection="1">
      <protection locked="0"/>
    </xf>
    <xf numFmtId="0" fontId="21" fillId="0" borderId="72" xfId="4" quotePrefix="1" applyFont="1" applyBorder="1" applyAlignment="1" applyProtection="1">
      <alignment horizontal="right"/>
      <protection locked="0"/>
    </xf>
    <xf numFmtId="0" fontId="4" fillId="0" borderId="83" xfId="4" applyBorder="1" applyProtection="1">
      <protection locked="0"/>
    </xf>
    <xf numFmtId="0" fontId="21" fillId="13" borderId="81" xfId="4" applyFont="1" applyFill="1" applyBorder="1" applyProtection="1">
      <protection locked="0"/>
    </xf>
    <xf numFmtId="0" fontId="21" fillId="13" borderId="80" xfId="4" applyFont="1" applyFill="1" applyBorder="1" applyProtection="1">
      <protection locked="0"/>
    </xf>
    <xf numFmtId="0" fontId="23" fillId="0" borderId="22" xfId="4" quotePrefix="1" applyFont="1" applyBorder="1" applyAlignment="1" applyProtection="1">
      <alignment horizontal="center"/>
      <protection locked="0"/>
    </xf>
    <xf numFmtId="0" fontId="4" fillId="13" borderId="88" xfId="4" applyFill="1" applyBorder="1" applyProtection="1">
      <protection locked="0"/>
    </xf>
    <xf numFmtId="0" fontId="4" fillId="13" borderId="87" xfId="4" applyFill="1" applyBorder="1" applyProtection="1">
      <protection locked="0"/>
    </xf>
    <xf numFmtId="0" fontId="4" fillId="0" borderId="86" xfId="4" applyBorder="1" applyAlignment="1" applyProtection="1">
      <alignment horizontal="right"/>
      <protection locked="0"/>
    </xf>
    <xf numFmtId="0" fontId="10" fillId="0" borderId="21" xfId="4" applyFont="1" applyBorder="1" applyAlignment="1" applyProtection="1">
      <alignment horizontal="center"/>
      <protection locked="0"/>
    </xf>
    <xf numFmtId="0" fontId="10" fillId="0" borderId="0" xfId="4" applyFont="1" applyAlignment="1" applyProtection="1">
      <alignment horizontal="center"/>
      <protection locked="0"/>
    </xf>
    <xf numFmtId="0" fontId="10" fillId="0" borderId="86" xfId="4" applyFont="1" applyBorder="1" applyAlignment="1" applyProtection="1">
      <alignment horizontal="center"/>
      <protection locked="0"/>
    </xf>
    <xf numFmtId="0" fontId="10" fillId="0" borderId="19" xfId="4" applyFont="1" applyBorder="1" applyAlignment="1" applyProtection="1">
      <alignment horizontal="center"/>
      <protection locked="0"/>
    </xf>
    <xf numFmtId="0" fontId="10" fillId="0" borderId="20" xfId="4" applyFont="1" applyBorder="1" applyAlignment="1" applyProtection="1">
      <alignment horizontal="center"/>
      <protection locked="0"/>
    </xf>
    <xf numFmtId="0" fontId="57" fillId="0" borderId="22" xfId="4" quotePrefix="1" applyFont="1" applyBorder="1" applyAlignment="1" applyProtection="1">
      <alignment horizontal="left"/>
      <protection locked="0"/>
    </xf>
    <xf numFmtId="0" fontId="57" fillId="0" borderId="25" xfId="4" applyFont="1" applyBorder="1" applyAlignment="1" applyProtection="1">
      <alignment horizontal="centerContinuous"/>
      <protection locked="0"/>
    </xf>
    <xf numFmtId="0" fontId="4" fillId="0" borderId="22" xfId="4" applyBorder="1" applyAlignment="1" applyProtection="1">
      <alignment horizontal="center"/>
      <protection locked="0"/>
    </xf>
    <xf numFmtId="0" fontId="4" fillId="0" borderId="25" xfId="4" applyBorder="1" applyAlignment="1" applyProtection="1">
      <alignment horizontal="centerContinuous"/>
      <protection locked="0"/>
    </xf>
    <xf numFmtId="0" fontId="57" fillId="0" borderId="92" xfId="4" applyFont="1" applyBorder="1" applyAlignment="1" applyProtection="1">
      <alignment horizontal="right"/>
      <protection locked="0"/>
    </xf>
    <xf numFmtId="0" fontId="4" fillId="0" borderId="25" xfId="4" applyBorder="1" applyProtection="1">
      <protection locked="0"/>
    </xf>
    <xf numFmtId="0" fontId="57" fillId="0" borderId="25" xfId="4" quotePrefix="1" applyFont="1" applyBorder="1" applyAlignment="1" applyProtection="1">
      <alignment horizontal="centerContinuous"/>
      <protection locked="0"/>
    </xf>
    <xf numFmtId="0" fontId="21" fillId="0" borderId="22" xfId="4" applyFont="1" applyBorder="1" applyAlignment="1" applyProtection="1">
      <alignment horizontal="centerContinuous"/>
      <protection locked="0"/>
    </xf>
    <xf numFmtId="0" fontId="4" fillId="0" borderId="27" xfId="4" applyBorder="1" applyProtection="1">
      <protection locked="0"/>
    </xf>
    <xf numFmtId="0" fontId="57" fillId="0" borderId="34" xfId="4" applyFont="1" applyBorder="1" applyAlignment="1" applyProtection="1">
      <alignment horizontal="centerContinuous"/>
      <protection locked="0"/>
    </xf>
    <xf numFmtId="0" fontId="21" fillId="0" borderId="25" xfId="4" applyFont="1" applyBorder="1" applyAlignment="1" applyProtection="1">
      <alignment horizontal="centerContinuous"/>
      <protection locked="0"/>
    </xf>
    <xf numFmtId="0" fontId="57" fillId="0" borderId="22" xfId="4" applyFont="1" applyBorder="1" applyAlignment="1" applyProtection="1">
      <alignment horizontal="centerContinuous"/>
      <protection locked="0"/>
    </xf>
    <xf numFmtId="0" fontId="21" fillId="0" borderId="78" xfId="4" applyFont="1" applyBorder="1"/>
    <xf numFmtId="0" fontId="4" fillId="0" borderId="77" xfId="4" applyBorder="1" applyProtection="1">
      <protection locked="0"/>
    </xf>
    <xf numFmtId="0" fontId="4" fillId="0" borderId="75" xfId="4" applyBorder="1" applyProtection="1">
      <protection locked="0"/>
    </xf>
    <xf numFmtId="0" fontId="4" fillId="0" borderId="76" xfId="4" applyBorder="1" applyProtection="1">
      <protection locked="0"/>
    </xf>
    <xf numFmtId="0" fontId="4" fillId="0" borderId="74" xfId="4" applyBorder="1" applyProtection="1">
      <protection locked="0"/>
    </xf>
    <xf numFmtId="0" fontId="10" fillId="0" borderId="68" xfId="4" applyFont="1" applyBorder="1" applyAlignment="1" applyProtection="1">
      <alignment horizontal="center"/>
      <protection locked="0"/>
    </xf>
    <xf numFmtId="0" fontId="10" fillId="0" borderId="52" xfId="4" applyFont="1" applyBorder="1" applyAlignment="1" applyProtection="1">
      <alignment horizontal="center"/>
      <protection locked="0"/>
    </xf>
    <xf numFmtId="0" fontId="10" fillId="0" borderId="50" xfId="4" applyFont="1" applyBorder="1" applyAlignment="1" applyProtection="1">
      <alignment horizontal="center"/>
      <protection locked="0"/>
    </xf>
    <xf numFmtId="0" fontId="4" fillId="0" borderId="66" xfId="4" applyBorder="1" applyProtection="1">
      <protection locked="0"/>
    </xf>
    <xf numFmtId="0" fontId="21" fillId="0" borderId="0" xfId="4" applyFont="1"/>
    <xf numFmtId="0" fontId="4" fillId="12" borderId="8" xfId="4" applyFill="1" applyBorder="1"/>
    <xf numFmtId="0" fontId="4" fillId="11" borderId="8" xfId="4" applyFill="1" applyBorder="1"/>
    <xf numFmtId="0" fontId="4" fillId="10" borderId="8" xfId="4" applyFill="1" applyBorder="1"/>
    <xf numFmtId="0" fontId="10" fillId="0" borderId="0" xfId="4" quotePrefix="1" applyFont="1" applyAlignment="1">
      <alignment horizontal="right" vertical="center"/>
    </xf>
    <xf numFmtId="0" fontId="57" fillId="0" borderId="0" xfId="4" applyFont="1" applyAlignment="1">
      <alignment horizontal="center" vertical="center"/>
    </xf>
    <xf numFmtId="0" fontId="4" fillId="8" borderId="8" xfId="4" applyFill="1" applyBorder="1"/>
    <xf numFmtId="0" fontId="10" fillId="0" borderId="65" xfId="4" applyFont="1" applyBorder="1" applyAlignment="1">
      <alignment horizontal="center"/>
    </xf>
    <xf numFmtId="0" fontId="21" fillId="0" borderId="0" xfId="4" applyFont="1" applyAlignment="1">
      <alignment horizontal="right"/>
    </xf>
    <xf numFmtId="0" fontId="21" fillId="0" borderId="0" xfId="4" applyFont="1" applyAlignment="1">
      <alignment horizontal="left"/>
    </xf>
    <xf numFmtId="0" fontId="4" fillId="0" borderId="0" xfId="8" applyFont="1" applyAlignment="1">
      <alignment vertical="center"/>
    </xf>
    <xf numFmtId="0" fontId="4" fillId="0" borderId="0" xfId="8" applyFont="1" applyAlignment="1">
      <alignment horizontal="right" vertical="center"/>
    </xf>
    <xf numFmtId="0" fontId="4" fillId="0" borderId="0" xfId="8" applyFont="1" applyAlignment="1" applyProtection="1">
      <alignment vertical="center"/>
      <protection locked="0"/>
    </xf>
    <xf numFmtId="0" fontId="10" fillId="0" borderId="0" xfId="8" applyFont="1" applyAlignment="1" applyProtection="1">
      <alignment vertical="center"/>
      <protection locked="0"/>
    </xf>
    <xf numFmtId="0" fontId="4" fillId="0" borderId="0" xfId="8" applyFont="1" applyAlignment="1" applyProtection="1">
      <alignment horizontal="center" vertical="center"/>
      <protection locked="0"/>
    </xf>
    <xf numFmtId="0" fontId="4" fillId="0" borderId="0" xfId="8" applyFont="1" applyAlignment="1" applyProtection="1">
      <alignment horizontal="left" vertical="center"/>
      <protection locked="0"/>
    </xf>
    <xf numFmtId="0" fontId="10" fillId="0" borderId="0" xfId="8" applyFont="1" applyAlignment="1" applyProtection="1">
      <alignment horizontal="left" vertical="center"/>
      <protection locked="0"/>
    </xf>
    <xf numFmtId="0" fontId="4" fillId="0" borderId="0" xfId="8" applyFont="1" applyProtection="1">
      <protection locked="0"/>
    </xf>
    <xf numFmtId="0" fontId="4" fillId="0" borderId="0" xfId="8" applyFont="1"/>
    <xf numFmtId="0" fontId="10" fillId="6" borderId="16" xfId="8" applyFont="1" applyFill="1" applyBorder="1" applyAlignment="1">
      <alignment horizontal="center" vertical="center"/>
    </xf>
    <xf numFmtId="0" fontId="10" fillId="6" borderId="15" xfId="8" applyFont="1" applyFill="1" applyBorder="1" applyAlignment="1">
      <alignment horizontal="center" vertical="center"/>
    </xf>
    <xf numFmtId="0" fontId="10" fillId="6" borderId="14" xfId="8" applyFont="1" applyFill="1" applyBorder="1" applyAlignment="1">
      <alignment horizontal="center" vertical="center"/>
    </xf>
    <xf numFmtId="0" fontId="4" fillId="0" borderId="13" xfId="8" applyFont="1" applyBorder="1" applyAlignment="1" applyProtection="1">
      <alignment vertical="center"/>
      <protection locked="0"/>
    </xf>
    <xf numFmtId="0" fontId="4" fillId="0" borderId="12" xfId="8" applyFont="1" applyBorder="1" applyAlignment="1" applyProtection="1">
      <alignment horizontal="center" vertical="center"/>
      <protection locked="0"/>
    </xf>
    <xf numFmtId="0" fontId="4" fillId="0" borderId="48" xfId="8" applyFont="1" applyBorder="1" applyAlignment="1" applyProtection="1">
      <alignment horizontal="center" vertical="center"/>
      <protection locked="0"/>
    </xf>
    <xf numFmtId="0" fontId="4" fillId="0" borderId="9" xfId="8" applyFont="1" applyBorder="1" applyAlignment="1" applyProtection="1">
      <alignment vertical="center"/>
      <protection locked="0"/>
    </xf>
    <xf numFmtId="0" fontId="4" fillId="0" borderId="8" xfId="8" applyFont="1" applyBorder="1" applyAlignment="1" applyProtection="1">
      <alignment horizontal="center" vertical="center"/>
      <protection locked="0"/>
    </xf>
    <xf numFmtId="0" fontId="4" fillId="0" borderId="47" xfId="8" applyFont="1" applyBorder="1" applyAlignment="1" applyProtection="1">
      <alignment horizontal="center" vertical="center"/>
      <protection locked="0"/>
    </xf>
    <xf numFmtId="0" fontId="4" fillId="0" borderId="8" xfId="8" applyFont="1" applyBorder="1" applyAlignment="1" applyProtection="1">
      <alignment vertical="center"/>
      <protection locked="0"/>
    </xf>
    <xf numFmtId="0" fontId="4" fillId="0" borderId="47" xfId="8" applyFont="1" applyBorder="1" applyAlignment="1" applyProtection="1">
      <alignment vertical="center"/>
      <protection locked="0"/>
    </xf>
    <xf numFmtId="0" fontId="4" fillId="0" borderId="5" xfId="8" applyFont="1" applyBorder="1" applyAlignment="1" applyProtection="1">
      <alignment vertical="center"/>
      <protection locked="0"/>
    </xf>
    <xf numFmtId="0" fontId="4" fillId="0" borderId="4" xfId="8" applyFont="1" applyBorder="1" applyAlignment="1" applyProtection="1">
      <alignment vertical="center"/>
      <protection locked="0"/>
    </xf>
    <xf numFmtId="0" fontId="4" fillId="0" borderId="46" xfId="8" applyFont="1" applyBorder="1" applyAlignment="1" applyProtection="1">
      <alignment vertical="center"/>
      <protection locked="0"/>
    </xf>
    <xf numFmtId="0" fontId="4" fillId="0" borderId="0" xfId="8" applyFont="1" applyAlignment="1">
      <alignment horizontal="centerContinuous" vertical="center"/>
    </xf>
    <xf numFmtId="0" fontId="5" fillId="0" borderId="0" xfId="9" applyFont="1"/>
    <xf numFmtId="0" fontId="5" fillId="0" borderId="0" xfId="9" applyFont="1" applyAlignment="1">
      <alignment horizontal="centerContinuous"/>
    </xf>
    <xf numFmtId="0" fontId="4" fillId="0" borderId="0" xfId="5" applyFont="1" applyAlignment="1">
      <alignment vertical="center"/>
    </xf>
    <xf numFmtId="0" fontId="4" fillId="0" borderId="9" xfId="5" applyFont="1" applyBorder="1" applyAlignment="1">
      <alignment horizontal="center" vertical="center"/>
    </xf>
    <xf numFmtId="164" fontId="4" fillId="0" borderId="47" xfId="10" applyNumberFormat="1" applyFont="1" applyBorder="1" applyAlignment="1" applyProtection="1">
      <alignment horizontal="right" vertical="center" indent="2"/>
      <protection locked="0"/>
    </xf>
    <xf numFmtId="164" fontId="10" fillId="5" borderId="46" xfId="10" applyNumberFormat="1" applyFont="1" applyFill="1" applyBorder="1" applyAlignment="1" applyProtection="1">
      <alignment horizontal="right" vertical="center" indent="2"/>
    </xf>
    <xf numFmtId="0" fontId="4" fillId="5" borderId="0" xfId="9" applyFont="1" applyFill="1" applyAlignment="1">
      <alignment vertical="center"/>
    </xf>
    <xf numFmtId="0" fontId="4" fillId="5" borderId="31" xfId="9" applyFont="1" applyFill="1" applyBorder="1" applyAlignment="1">
      <alignment vertical="center"/>
    </xf>
    <xf numFmtId="0" fontId="4" fillId="0" borderId="0" xfId="9" applyFont="1" applyAlignment="1">
      <alignment horizontal="center" vertical="center"/>
    </xf>
    <xf numFmtId="0" fontId="5" fillId="0" borderId="0" xfId="9" applyFont="1" applyAlignment="1">
      <alignment horizontal="center"/>
    </xf>
    <xf numFmtId="0" fontId="4" fillId="0" borderId="0" xfId="4" applyAlignment="1">
      <alignment horizontal="center" vertical="center"/>
    </xf>
    <xf numFmtId="0" fontId="4" fillId="0" borderId="105" xfId="4" applyBorder="1" applyAlignment="1">
      <alignment horizontal="center" vertical="center"/>
    </xf>
    <xf numFmtId="0" fontId="4" fillId="0" borderId="51" xfId="4" applyBorder="1" applyAlignment="1">
      <alignment vertical="center" wrapText="1"/>
    </xf>
    <xf numFmtId="164" fontId="4" fillId="0" borderId="0" xfId="5" applyNumberFormat="1" applyFont="1"/>
    <xf numFmtId="0" fontId="4" fillId="5" borderId="0" xfId="5" applyFont="1" applyFill="1" applyAlignment="1">
      <alignment horizontal="center" vertical="center"/>
    </xf>
    <xf numFmtId="0" fontId="55" fillId="0" borderId="0" xfId="5" applyFont="1" applyAlignment="1">
      <alignment horizontal="center" vertical="center"/>
    </xf>
    <xf numFmtId="0" fontId="10" fillId="6" borderId="37" xfId="5" applyFont="1" applyFill="1" applyBorder="1" applyAlignment="1">
      <alignment horizontal="center" wrapText="1"/>
    </xf>
    <xf numFmtId="0" fontId="10" fillId="6" borderId="53" xfId="5" applyFont="1" applyFill="1" applyBorder="1" applyAlignment="1">
      <alignment horizontal="center" wrapText="1"/>
    </xf>
    <xf numFmtId="0" fontId="10" fillId="6" borderId="112" xfId="5" applyFont="1" applyFill="1" applyBorder="1" applyAlignment="1">
      <alignment horizontal="center" wrapText="1"/>
    </xf>
    <xf numFmtId="0" fontId="10" fillId="6" borderId="52" xfId="5" applyFont="1" applyFill="1" applyBorder="1" applyAlignment="1">
      <alignment horizontal="center" vertical="top" wrapText="1"/>
    </xf>
    <xf numFmtId="0" fontId="10" fillId="6" borderId="51" xfId="5" applyFont="1" applyFill="1" applyBorder="1" applyAlignment="1">
      <alignment horizontal="center" vertical="top" wrapText="1"/>
    </xf>
    <xf numFmtId="0" fontId="10" fillId="6" borderId="57" xfId="5" applyFont="1" applyFill="1" applyBorder="1" applyAlignment="1">
      <alignment horizontal="center" vertical="top" wrapText="1"/>
    </xf>
    <xf numFmtId="167" fontId="4" fillId="0" borderId="19" xfId="4" applyNumberFormat="1" applyBorder="1" applyProtection="1">
      <protection locked="0"/>
    </xf>
    <xf numFmtId="167" fontId="4" fillId="0" borderId="56" xfId="4" applyNumberFormat="1" applyBorder="1" applyProtection="1">
      <protection locked="0"/>
    </xf>
    <xf numFmtId="167" fontId="4" fillId="0" borderId="28" xfId="4" applyNumberFormat="1" applyBorder="1" applyProtection="1">
      <protection locked="0"/>
    </xf>
    <xf numFmtId="167" fontId="4" fillId="0" borderId="9" xfId="4" applyNumberFormat="1" applyBorder="1" applyProtection="1">
      <protection locked="0"/>
    </xf>
    <xf numFmtId="167" fontId="4" fillId="0" borderId="5" xfId="4" applyNumberFormat="1" applyBorder="1" applyProtection="1">
      <protection locked="0"/>
    </xf>
    <xf numFmtId="167" fontId="4" fillId="0" borderId="4" xfId="4" applyNumberFormat="1" applyBorder="1" applyProtection="1">
      <protection locked="0"/>
    </xf>
    <xf numFmtId="0" fontId="10" fillId="0" borderId="33" xfId="5" applyFont="1" applyBorder="1" applyAlignment="1">
      <alignment horizontal="right" vertical="center"/>
    </xf>
    <xf numFmtId="3" fontId="10" fillId="0" borderId="15" xfId="5" applyNumberFormat="1" applyFont="1" applyBorder="1" applyAlignment="1">
      <alignment horizontal="center" vertical="center"/>
    </xf>
    <xf numFmtId="3" fontId="10" fillId="0" borderId="42" xfId="5" applyNumberFormat="1" applyFont="1" applyBorder="1" applyAlignment="1">
      <alignment horizontal="center" vertical="center"/>
    </xf>
    <xf numFmtId="164" fontId="10" fillId="0" borderId="29" xfId="5" applyNumberFormat="1" applyFont="1" applyBorder="1" applyAlignment="1">
      <alignment vertical="center"/>
    </xf>
    <xf numFmtId="0" fontId="10" fillId="0" borderId="0" xfId="5" applyFont="1" applyAlignment="1">
      <alignment vertical="center"/>
    </xf>
    <xf numFmtId="0" fontId="10" fillId="0" borderId="57" xfId="5" applyFont="1" applyBorder="1" applyAlignment="1">
      <alignment horizontal="right" vertical="center"/>
    </xf>
    <xf numFmtId="3" fontId="10" fillId="0" borderId="51" xfId="5" applyNumberFormat="1" applyFont="1" applyBorder="1" applyAlignment="1">
      <alignment horizontal="center" vertical="center"/>
    </xf>
    <xf numFmtId="3" fontId="10" fillId="0" borderId="106" xfId="5" applyNumberFormat="1" applyFont="1" applyBorder="1" applyAlignment="1">
      <alignment horizontal="center" vertical="center"/>
    </xf>
    <xf numFmtId="164" fontId="10" fillId="0" borderId="111" xfId="5" applyNumberFormat="1" applyFont="1" applyBorder="1" applyAlignment="1">
      <alignment vertical="center"/>
    </xf>
    <xf numFmtId="0" fontId="6" fillId="0" borderId="0" xfId="5" applyFont="1" applyAlignment="1">
      <alignment horizontal="left" vertical="center"/>
    </xf>
    <xf numFmtId="164" fontId="10" fillId="0" borderId="0" xfId="5" applyNumberFormat="1" applyFont="1"/>
    <xf numFmtId="164" fontId="10" fillId="0" borderId="0" xfId="5" applyNumberFormat="1" applyFont="1" applyAlignment="1">
      <alignment horizontal="center"/>
    </xf>
    <xf numFmtId="0" fontId="4" fillId="0" borderId="0" xfId="5" applyFont="1" applyAlignment="1">
      <alignment horizontal="centerContinuous"/>
    </xf>
    <xf numFmtId="0" fontId="10" fillId="0" borderId="0" xfId="5" applyFont="1" applyAlignment="1">
      <alignment wrapText="1"/>
    </xf>
    <xf numFmtId="0" fontId="4" fillId="0" borderId="13" xfId="4" applyBorder="1" applyAlignment="1" applyProtection="1">
      <alignment horizontal="center" vertical="center"/>
      <protection locked="0"/>
    </xf>
    <xf numFmtId="164" fontId="5" fillId="0" borderId="11" xfId="4" applyNumberFormat="1" applyFont="1" applyBorder="1" applyAlignment="1">
      <alignment vertical="center"/>
    </xf>
    <xf numFmtId="3" fontId="5" fillId="0" borderId="13" xfId="4" applyNumberFormat="1" applyFont="1" applyBorder="1" applyAlignment="1" applyProtection="1">
      <alignment horizontal="center" vertical="center"/>
      <protection locked="0"/>
    </xf>
    <xf numFmtId="164" fontId="5" fillId="0" borderId="48" xfId="4" applyNumberFormat="1" applyFont="1" applyBorder="1" applyAlignment="1">
      <alignment vertical="center"/>
    </xf>
    <xf numFmtId="0" fontId="4" fillId="0" borderId="8" xfId="4" applyBorder="1" applyProtection="1">
      <protection locked="0"/>
    </xf>
    <xf numFmtId="164" fontId="4" fillId="0" borderId="3" xfId="4" applyNumberFormat="1" applyBorder="1"/>
    <xf numFmtId="164" fontId="4" fillId="0" borderId="111" xfId="4" applyNumberFormat="1" applyBorder="1"/>
    <xf numFmtId="0" fontId="4" fillId="0" borderId="0" xfId="4" applyAlignment="1">
      <alignment horizontal="left"/>
    </xf>
    <xf numFmtId="0" fontId="12" fillId="0" borderId="0" xfId="5" applyFont="1"/>
    <xf numFmtId="0" fontId="4" fillId="0" borderId="8" xfId="5" applyFont="1" applyBorder="1" applyAlignment="1" applyProtection="1">
      <alignment vertical="center"/>
      <protection locked="0"/>
    </xf>
    <xf numFmtId="0" fontId="4" fillId="5" borderId="56" xfId="5" applyFont="1" applyFill="1" applyBorder="1" applyAlignment="1" applyProtection="1">
      <alignment horizontal="center" vertical="center"/>
      <protection locked="0"/>
    </xf>
    <xf numFmtId="164" fontId="4" fillId="0" borderId="8" xfId="5" applyNumberFormat="1" applyFont="1" applyBorder="1" applyAlignment="1" applyProtection="1">
      <alignment vertical="center"/>
      <protection locked="0"/>
    </xf>
    <xf numFmtId="164" fontId="4" fillId="0" borderId="7" xfId="5" applyNumberFormat="1" applyFont="1" applyBorder="1" applyAlignment="1" applyProtection="1">
      <alignment vertical="center"/>
      <protection locked="0"/>
    </xf>
    <xf numFmtId="164" fontId="4" fillId="5" borderId="116" xfId="5" applyNumberFormat="1" applyFont="1" applyFill="1" applyBorder="1" applyAlignment="1" applyProtection="1">
      <alignment vertical="center"/>
      <protection locked="0"/>
    </xf>
    <xf numFmtId="0" fontId="4" fillId="0" borderId="8" xfId="5" applyFont="1" applyBorder="1" applyAlignment="1" applyProtection="1">
      <alignment vertical="center" wrapText="1"/>
      <protection locked="0"/>
    </xf>
    <xf numFmtId="0" fontId="4" fillId="5" borderId="9" xfId="5" applyFont="1" applyFill="1" applyBorder="1" applyAlignment="1" applyProtection="1">
      <alignment horizontal="center" vertical="center"/>
      <protection locked="0"/>
    </xf>
    <xf numFmtId="0" fontId="4" fillId="0" borderId="51" xfId="5" applyFont="1" applyBorder="1" applyAlignment="1" applyProtection="1">
      <alignment vertical="center"/>
      <protection locked="0"/>
    </xf>
    <xf numFmtId="0" fontId="4" fillId="0" borderId="4" xfId="5" applyFont="1" applyBorder="1" applyAlignment="1" applyProtection="1">
      <alignment vertical="center"/>
      <protection locked="0"/>
    </xf>
    <xf numFmtId="0" fontId="4" fillId="0" borderId="4" xfId="5" applyFont="1" applyBorder="1" applyAlignment="1" applyProtection="1">
      <alignment horizontal="center" vertical="center"/>
      <protection locked="0"/>
    </xf>
    <xf numFmtId="0" fontId="4" fillId="0" borderId="3" xfId="5" applyFont="1" applyBorder="1" applyAlignment="1" applyProtection="1">
      <alignment horizontal="center" vertical="center"/>
      <protection locked="0"/>
    </xf>
    <xf numFmtId="0" fontId="4" fillId="5" borderId="5" xfId="5" applyFont="1" applyFill="1" applyBorder="1" applyAlignment="1" applyProtection="1">
      <alignment horizontal="center" vertical="center"/>
      <protection locked="0"/>
    </xf>
    <xf numFmtId="164" fontId="4" fillId="0" borderId="4" xfId="5" applyNumberFormat="1" applyFont="1" applyBorder="1" applyAlignment="1" applyProtection="1">
      <alignment vertical="center"/>
      <protection locked="0"/>
    </xf>
    <xf numFmtId="164" fontId="4" fillId="0" borderId="3" xfId="5" applyNumberFormat="1" applyFont="1" applyBorder="1" applyAlignment="1" applyProtection="1">
      <alignment vertical="center"/>
      <protection locked="0"/>
    </xf>
    <xf numFmtId="164" fontId="4" fillId="5" borderId="111" xfId="5" applyNumberFormat="1" applyFont="1" applyFill="1" applyBorder="1" applyAlignment="1" applyProtection="1">
      <alignment vertical="center"/>
      <protection locked="0"/>
    </xf>
    <xf numFmtId="164" fontId="10" fillId="0" borderId="16" xfId="5" applyNumberFormat="1" applyFont="1" applyBorder="1" applyAlignment="1">
      <alignment horizontal="right" vertical="center"/>
    </xf>
    <xf numFmtId="164" fontId="10" fillId="0" borderId="15" xfId="5" applyNumberFormat="1" applyFont="1" applyBorder="1" applyAlignment="1">
      <alignment horizontal="right" vertical="center"/>
    </xf>
    <xf numFmtId="164" fontId="10" fillId="0" borderId="49" xfId="5" applyNumberFormat="1" applyFont="1" applyBorder="1" applyAlignment="1">
      <alignment horizontal="right" vertical="center"/>
    </xf>
    <xf numFmtId="164" fontId="10" fillId="5" borderId="29" xfId="5" applyNumberFormat="1" applyFont="1" applyFill="1" applyBorder="1" applyAlignment="1">
      <alignment horizontal="right" vertical="center"/>
    </xf>
    <xf numFmtId="4" fontId="10" fillId="0" borderId="0" xfId="5" applyNumberFormat="1" applyFont="1" applyAlignment="1">
      <alignment horizontal="right" vertical="center" wrapText="1"/>
    </xf>
    <xf numFmtId="164" fontId="10" fillId="0" borderId="0" xfId="5" applyNumberFormat="1" applyFont="1" applyAlignment="1">
      <alignment horizontal="right" vertical="center"/>
    </xf>
    <xf numFmtId="0" fontId="4" fillId="5" borderId="0" xfId="4" applyFill="1" applyAlignment="1">
      <alignment vertical="center"/>
    </xf>
    <xf numFmtId="0" fontId="4" fillId="5" borderId="31" xfId="4" applyFill="1" applyBorder="1" applyAlignment="1">
      <alignment vertical="center"/>
    </xf>
    <xf numFmtId="0" fontId="4" fillId="0" borderId="0" xfId="4" applyAlignment="1">
      <alignment horizontal="centerContinuous" vertical="center"/>
    </xf>
    <xf numFmtId="0" fontId="5" fillId="0" borderId="0" xfId="4" applyFont="1" applyAlignment="1">
      <alignment horizontal="centerContinuous"/>
    </xf>
    <xf numFmtId="0" fontId="10" fillId="0" borderId="0" xfId="5" applyFont="1" applyAlignment="1">
      <alignment horizontal="left"/>
    </xf>
    <xf numFmtId="0" fontId="4" fillId="0" borderId="56" xfId="5" applyFont="1" applyBorder="1" applyAlignment="1" applyProtection="1">
      <alignment horizontal="center" vertical="center"/>
      <protection locked="0"/>
    </xf>
    <xf numFmtId="0" fontId="4" fillId="0" borderId="64" xfId="5" applyFont="1" applyBorder="1" applyAlignment="1" applyProtection="1">
      <alignment vertical="center"/>
      <protection locked="0"/>
    </xf>
    <xf numFmtId="0" fontId="4" fillId="0" borderId="12" xfId="5" applyFont="1" applyBorder="1" applyAlignment="1" applyProtection="1">
      <alignment vertical="center" wrapText="1"/>
      <protection locked="0"/>
    </xf>
    <xf numFmtId="1" fontId="4" fillId="0" borderId="59" xfId="5" applyNumberFormat="1" applyFont="1" applyBorder="1" applyAlignment="1" applyProtection="1">
      <alignment horizontal="center" vertical="center"/>
      <protection locked="0"/>
    </xf>
    <xf numFmtId="1" fontId="4" fillId="5" borderId="56" xfId="5" applyNumberFormat="1" applyFont="1" applyFill="1" applyBorder="1" applyAlignment="1" applyProtection="1">
      <alignment horizontal="center" vertical="center"/>
      <protection locked="0"/>
    </xf>
    <xf numFmtId="164" fontId="4" fillId="0" borderId="28" xfId="5" applyNumberFormat="1" applyFont="1" applyBorder="1" applyAlignment="1" applyProtection="1">
      <alignment vertical="center"/>
      <protection locked="0"/>
    </xf>
    <xf numFmtId="164" fontId="4" fillId="0" borderId="12" xfId="5" applyNumberFormat="1" applyFont="1" applyBorder="1" applyAlignment="1" applyProtection="1">
      <alignment vertical="center"/>
      <protection locked="0"/>
    </xf>
    <xf numFmtId="164" fontId="4" fillId="0" borderId="11" xfId="5" applyNumberFormat="1" applyFont="1" applyBorder="1" applyAlignment="1" applyProtection="1">
      <alignment vertical="center"/>
      <protection locked="0"/>
    </xf>
    <xf numFmtId="1" fontId="4" fillId="0" borderId="47" xfId="5" applyNumberFormat="1" applyFont="1" applyBorder="1" applyAlignment="1" applyProtection="1">
      <alignment horizontal="center" vertical="center"/>
      <protection locked="0"/>
    </xf>
    <xf numFmtId="1" fontId="4" fillId="5" borderId="9" xfId="5" applyNumberFormat="1" applyFont="1" applyFill="1" applyBorder="1" applyAlignment="1" applyProtection="1">
      <alignment horizontal="center" vertical="center"/>
      <protection locked="0"/>
    </xf>
    <xf numFmtId="0" fontId="4" fillId="0" borderId="4" xfId="5" applyFont="1" applyBorder="1" applyAlignment="1" applyProtection="1">
      <alignment vertical="center" wrapText="1"/>
      <protection locked="0"/>
    </xf>
    <xf numFmtId="1" fontId="4" fillId="0" borderId="46" xfId="5" applyNumberFormat="1" applyFont="1" applyBorder="1" applyAlignment="1" applyProtection="1">
      <alignment horizontal="center" vertical="center"/>
      <protection locked="0"/>
    </xf>
    <xf numFmtId="1" fontId="4" fillId="5" borderId="5" xfId="5" applyNumberFormat="1" applyFont="1" applyFill="1" applyBorder="1" applyAlignment="1" applyProtection="1">
      <alignment horizontal="center" vertical="center"/>
      <protection locked="0"/>
    </xf>
    <xf numFmtId="164" fontId="4" fillId="0" borderId="23" xfId="5" applyNumberFormat="1" applyFont="1" applyBorder="1" applyAlignment="1" applyProtection="1">
      <alignment vertical="center"/>
      <protection locked="0"/>
    </xf>
    <xf numFmtId="164" fontId="4" fillId="0" borderId="27" xfId="5" applyNumberFormat="1" applyFont="1" applyBorder="1" applyAlignment="1" applyProtection="1">
      <alignment vertical="center"/>
      <protection locked="0"/>
    </xf>
    <xf numFmtId="164" fontId="4" fillId="0" borderId="22" xfId="5" applyNumberFormat="1" applyFont="1" applyBorder="1" applyAlignment="1" applyProtection="1">
      <alignment vertical="center"/>
      <protection locked="0"/>
    </xf>
    <xf numFmtId="164" fontId="4" fillId="5" borderId="113" xfId="5" applyNumberFormat="1" applyFont="1" applyFill="1" applyBorder="1" applyAlignment="1" applyProtection="1">
      <alignment vertical="center"/>
      <protection locked="0"/>
    </xf>
    <xf numFmtId="164" fontId="10" fillId="0" borderId="33" xfId="5" applyNumberFormat="1" applyFont="1" applyBorder="1" applyAlignment="1">
      <alignment horizontal="right" vertical="center"/>
    </xf>
    <xf numFmtId="164" fontId="10" fillId="0" borderId="32" xfId="5" applyNumberFormat="1" applyFont="1" applyBorder="1" applyAlignment="1">
      <alignment horizontal="right" vertical="center"/>
    </xf>
    <xf numFmtId="0" fontId="5" fillId="0" borderId="0" xfId="5" applyFont="1" applyAlignment="1">
      <alignment horizontal="center" vertical="center" wrapText="1"/>
    </xf>
    <xf numFmtId="0" fontId="4" fillId="0" borderId="0" xfId="5" applyFont="1" applyAlignment="1">
      <alignment horizontal="left" vertical="center"/>
    </xf>
    <xf numFmtId="0" fontId="8" fillId="0" borderId="0" xfId="4" applyFont="1" applyAlignment="1">
      <alignment horizontal="centerContinuous"/>
    </xf>
    <xf numFmtId="0" fontId="8" fillId="0" borderId="0" xfId="4" applyFont="1" applyAlignment="1">
      <alignment horizontal="center"/>
    </xf>
    <xf numFmtId="0" fontId="13" fillId="0" borderId="0" xfId="4" applyFont="1"/>
    <xf numFmtId="0" fontId="5" fillId="0" borderId="0" xfId="4" applyFont="1" applyAlignment="1">
      <alignment vertical="center"/>
    </xf>
    <xf numFmtId="0" fontId="5" fillId="0" borderId="0" xfId="9" applyFont="1" applyAlignment="1">
      <alignment horizontal="left" vertical="center"/>
    </xf>
    <xf numFmtId="0" fontId="5" fillId="0" borderId="0" xfId="4" applyFont="1" applyAlignment="1">
      <alignment horizontal="left" vertical="center"/>
    </xf>
    <xf numFmtId="0" fontId="59" fillId="2" borderId="0" xfId="0" applyFont="1" applyFill="1" applyAlignment="1">
      <alignment horizontal="center" vertical="center"/>
    </xf>
    <xf numFmtId="0" fontId="59" fillId="2" borderId="8" xfId="0" applyFont="1" applyFill="1" applyBorder="1" applyAlignment="1">
      <alignment horizontal="center" vertical="center"/>
    </xf>
    <xf numFmtId="0" fontId="26" fillId="2" borderId="0" xfId="0" applyFont="1" applyFill="1" applyAlignment="1">
      <alignment horizontal="center" vertical="center" wrapText="1"/>
    </xf>
    <xf numFmtId="0" fontId="10" fillId="6" borderId="15" xfId="4" applyFont="1" applyFill="1" applyBorder="1" applyAlignment="1">
      <alignment horizontal="center" vertical="center" wrapText="1"/>
    </xf>
    <xf numFmtId="0" fontId="13" fillId="6" borderId="16" xfId="5" applyFont="1" applyFill="1" applyBorder="1" applyAlignment="1">
      <alignment horizontal="center" vertical="center"/>
    </xf>
    <xf numFmtId="0" fontId="13" fillId="6" borderId="15" xfId="5" applyFont="1" applyFill="1" applyBorder="1" applyAlignment="1">
      <alignment horizontal="center" vertical="center"/>
    </xf>
    <xf numFmtId="0" fontId="13" fillId="6" borderId="15" xfId="5" applyFont="1" applyFill="1" applyBorder="1" applyAlignment="1">
      <alignment horizontal="center" vertical="center" wrapText="1"/>
    </xf>
    <xf numFmtId="0" fontId="13" fillId="6" borderId="14" xfId="5" applyFont="1" applyFill="1" applyBorder="1" applyAlignment="1">
      <alignment horizontal="center" vertical="center" wrapText="1"/>
    </xf>
    <xf numFmtId="0" fontId="13" fillId="6" borderId="16" xfId="6" applyFont="1" applyFill="1" applyBorder="1" applyAlignment="1">
      <alignment horizontal="center" vertical="center"/>
    </xf>
    <xf numFmtId="0" fontId="13" fillId="6" borderId="15" xfId="6" applyFont="1" applyFill="1" applyBorder="1" applyAlignment="1">
      <alignment horizontal="center" vertical="center" wrapText="1"/>
    </xf>
    <xf numFmtId="0" fontId="13" fillId="6" borderId="14" xfId="6" applyFont="1" applyFill="1" applyBorder="1" applyAlignment="1">
      <alignment horizontal="center" vertical="center" wrapText="1"/>
    </xf>
    <xf numFmtId="0" fontId="13" fillId="0" borderId="0" xfId="6" applyFont="1" applyAlignment="1">
      <alignment wrapText="1"/>
    </xf>
    <xf numFmtId="0" fontId="13" fillId="6" borderId="56" xfId="6" applyFont="1" applyFill="1" applyBorder="1" applyAlignment="1">
      <alignment horizontal="center" vertical="center"/>
    </xf>
    <xf numFmtId="0" fontId="13" fillId="6" borderId="64" xfId="6" applyFont="1" applyFill="1" applyBorder="1" applyAlignment="1">
      <alignment horizontal="center" vertical="center"/>
    </xf>
    <xf numFmtId="0" fontId="13" fillId="6" borderId="64" xfId="6" applyFont="1" applyFill="1" applyBorder="1" applyAlignment="1">
      <alignment horizontal="center" vertical="center" wrapText="1"/>
    </xf>
    <xf numFmtId="0" fontId="13" fillId="6" borderId="59" xfId="6" applyFont="1" applyFill="1" applyBorder="1" applyAlignment="1">
      <alignment horizontal="center" vertical="center" wrapText="1"/>
    </xf>
    <xf numFmtId="0" fontId="10" fillId="6" borderId="56" xfId="5" applyFont="1" applyFill="1" applyBorder="1" applyAlignment="1">
      <alignment horizontal="center" vertical="center"/>
    </xf>
    <xf numFmtId="0" fontId="10" fillId="6" borderId="59" xfId="5" applyFont="1" applyFill="1" applyBorder="1" applyAlignment="1">
      <alignment horizontal="center" vertical="center" wrapText="1"/>
    </xf>
    <xf numFmtId="0" fontId="7" fillId="0" borderId="0" xfId="9" applyFont="1"/>
    <xf numFmtId="0" fontId="10" fillId="6" borderId="5" xfId="4" applyFont="1" applyFill="1" applyBorder="1" applyAlignment="1">
      <alignment horizontal="center" vertical="center" wrapText="1"/>
    </xf>
    <xf numFmtId="0" fontId="10" fillId="6" borderId="3" xfId="5" applyFont="1" applyFill="1" applyBorder="1" applyAlignment="1">
      <alignment horizontal="center" vertical="center" wrapText="1"/>
    </xf>
    <xf numFmtId="0" fontId="10" fillId="6" borderId="5" xfId="5" applyFont="1" applyFill="1" applyBorder="1" applyAlignment="1">
      <alignment horizontal="center" vertical="center" wrapText="1"/>
    </xf>
    <xf numFmtId="0" fontId="10" fillId="6" borderId="108" xfId="5" applyFont="1" applyFill="1" applyBorder="1" applyAlignment="1">
      <alignment horizontal="center" vertical="center" wrapText="1"/>
    </xf>
    <xf numFmtId="0" fontId="10" fillId="0" borderId="0" xfId="4" applyFont="1" applyAlignment="1">
      <alignment vertical="center"/>
    </xf>
    <xf numFmtId="0" fontId="10" fillId="6" borderId="46" xfId="5" applyFont="1" applyFill="1" applyBorder="1" applyAlignment="1">
      <alignment horizontal="center" vertical="center" wrapText="1"/>
    </xf>
    <xf numFmtId="0" fontId="48" fillId="0" borderId="24" xfId="0" applyFont="1" applyBorder="1" applyAlignment="1">
      <alignment vertical="center"/>
    </xf>
    <xf numFmtId="0" fontId="3" fillId="0" borderId="25" xfId="3" applyFont="1" applyBorder="1" applyAlignment="1">
      <alignment horizontal="center" vertical="center" wrapText="1"/>
    </xf>
    <xf numFmtId="0" fontId="3" fillId="0" borderId="24" xfId="3" applyFont="1" applyBorder="1" applyAlignment="1">
      <alignment horizontal="center" vertical="center" wrapText="1"/>
    </xf>
    <xf numFmtId="0" fontId="3" fillId="0" borderId="23"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20" xfId="3" applyFont="1" applyBorder="1" applyAlignment="1">
      <alignment horizontal="center" vertical="center" wrapText="1"/>
    </xf>
    <xf numFmtId="0" fontId="3" fillId="0" borderId="19" xfId="3" applyFont="1" applyBorder="1" applyAlignment="1">
      <alignment horizontal="center" vertical="center" wrapText="1"/>
    </xf>
    <xf numFmtId="0" fontId="3" fillId="0" borderId="22" xfId="3" applyFont="1" applyBorder="1" applyAlignment="1">
      <alignment horizontal="center" vertical="center" wrapText="1"/>
    </xf>
    <xf numFmtId="0" fontId="3" fillId="0" borderId="0" xfId="3" applyFont="1" applyAlignment="1">
      <alignment horizontal="center" vertical="center" wrapText="1"/>
    </xf>
    <xf numFmtId="0" fontId="3" fillId="0" borderId="21" xfId="3" applyFont="1" applyBorder="1" applyAlignment="1">
      <alignment horizontal="center" vertical="center" wrapText="1"/>
    </xf>
    <xf numFmtId="0" fontId="47" fillId="2" borderId="0" xfId="0" applyFont="1" applyFill="1" applyAlignment="1">
      <alignment horizontal="center" vertical="center" wrapText="1"/>
    </xf>
    <xf numFmtId="0" fontId="43" fillId="2" borderId="0" xfId="0" applyFont="1" applyFill="1" applyAlignment="1">
      <alignment horizontal="left" vertical="center" wrapText="1" indent="1"/>
    </xf>
    <xf numFmtId="0" fontId="41" fillId="2" borderId="0" xfId="0" applyFont="1" applyFill="1" applyAlignment="1">
      <alignment horizontal="left" vertical="center" wrapText="1" indent="1"/>
    </xf>
    <xf numFmtId="0" fontId="41" fillId="2" borderId="0" xfId="0" applyFont="1" applyFill="1" applyAlignment="1">
      <alignment horizontal="center" vertical="center" wrapText="1"/>
    </xf>
    <xf numFmtId="0" fontId="42" fillId="2" borderId="0" xfId="0" applyFont="1" applyFill="1" applyAlignment="1">
      <alignment vertical="center"/>
    </xf>
    <xf numFmtId="0" fontId="42" fillId="2" borderId="8" xfId="0" applyFont="1" applyFill="1" applyBorder="1" applyAlignment="1">
      <alignment horizontal="left" vertical="center" wrapText="1" indent="1"/>
    </xf>
    <xf numFmtId="0" fontId="42" fillId="0" borderId="8" xfId="0" applyFont="1" applyBorder="1" applyAlignment="1" applyProtection="1">
      <alignment horizontal="center" vertical="center" wrapText="1"/>
      <protection locked="0"/>
    </xf>
    <xf numFmtId="165" fontId="42" fillId="0" borderId="7" xfId="0" applyNumberFormat="1" applyFont="1" applyBorder="1" applyAlignment="1" applyProtection="1">
      <alignment horizontal="center" vertical="center" wrapText="1"/>
      <protection locked="0"/>
    </xf>
    <xf numFmtId="165" fontId="42" fillId="0" borderId="28" xfId="0" applyNumberFormat="1" applyFont="1" applyBorder="1" applyAlignment="1" applyProtection="1">
      <alignment horizontal="center" vertical="center" wrapText="1"/>
      <protection locked="0"/>
    </xf>
    <xf numFmtId="49" fontId="42" fillId="0" borderId="8" xfId="0" applyNumberFormat="1" applyFont="1" applyBorder="1" applyAlignment="1" applyProtection="1">
      <alignment horizontal="center" vertical="center" wrapText="1"/>
      <protection locked="0"/>
    </xf>
    <xf numFmtId="0" fontId="42" fillId="2" borderId="0" xfId="0" applyFont="1" applyFill="1" applyAlignment="1">
      <alignment horizontal="left" vertical="center" wrapText="1" indent="1"/>
    </xf>
    <xf numFmtId="0" fontId="42" fillId="2" borderId="0" xfId="0" applyFont="1" applyFill="1" applyAlignment="1">
      <alignment horizontal="left" vertical="center" indent="1"/>
    </xf>
    <xf numFmtId="166" fontId="42" fillId="0" borderId="8" xfId="0" applyNumberFormat="1" applyFont="1" applyBorder="1" applyAlignment="1" applyProtection="1">
      <alignment horizontal="center" vertical="center" wrapText="1"/>
      <protection locked="0"/>
    </xf>
    <xf numFmtId="165" fontId="42" fillId="0" borderId="8" xfId="0" applyNumberFormat="1" applyFont="1" applyBorder="1" applyAlignment="1" applyProtection="1">
      <alignment horizontal="center" vertical="center" wrapText="1"/>
      <protection locked="0"/>
    </xf>
    <xf numFmtId="164" fontId="42" fillId="0" borderId="7" xfId="2" applyNumberFormat="1" applyFont="1" applyBorder="1" applyAlignment="1">
      <alignment horizontal="right" vertical="center" wrapText="1"/>
    </xf>
    <xf numFmtId="164" fontId="42" fillId="0" borderId="28" xfId="2" applyNumberFormat="1" applyFont="1" applyBorder="1" applyAlignment="1">
      <alignment horizontal="right" vertical="center" wrapText="1"/>
    </xf>
    <xf numFmtId="0" fontId="25" fillId="2" borderId="0" xfId="0" applyFont="1" applyFill="1" applyAlignment="1">
      <alignment horizontal="left" vertical="center" wrapText="1" indent="1"/>
    </xf>
    <xf numFmtId="0" fontId="26" fillId="2" borderId="0" xfId="0" applyFont="1" applyFill="1" applyAlignment="1">
      <alignment horizontal="left" vertical="center" indent="1"/>
    </xf>
    <xf numFmtId="0" fontId="25" fillId="2" borderId="8" xfId="3" applyFont="1" applyFill="1" applyBorder="1" applyAlignment="1">
      <alignment horizontal="center" vertical="center" wrapText="1"/>
    </xf>
    <xf numFmtId="164" fontId="41" fillId="0" borderId="7" xfId="2" applyNumberFormat="1" applyFont="1" applyBorder="1" applyAlignment="1">
      <alignment horizontal="right" vertical="center" wrapText="1"/>
    </xf>
    <xf numFmtId="164" fontId="41" fillId="0" borderId="28" xfId="2" applyNumberFormat="1" applyFont="1" applyBorder="1" applyAlignment="1">
      <alignment horizontal="right" vertical="center" wrapText="1"/>
    </xf>
    <xf numFmtId="14" fontId="59" fillId="2" borderId="8" xfId="0" applyNumberFormat="1" applyFont="1" applyFill="1" applyBorder="1" applyAlignment="1">
      <alignment horizontal="center" vertical="center" wrapText="1"/>
    </xf>
    <xf numFmtId="0" fontId="25" fillId="0" borderId="25" xfId="3" applyFont="1" applyBorder="1" applyAlignment="1">
      <alignment horizontal="center" vertical="center" wrapText="1"/>
    </xf>
    <xf numFmtId="0" fontId="25" fillId="0" borderId="24" xfId="3" applyFont="1" applyBorder="1" applyAlignment="1">
      <alignment horizontal="center" vertical="center" wrapText="1"/>
    </xf>
    <xf numFmtId="0" fontId="25" fillId="0" borderId="23" xfId="3" applyFont="1" applyBorder="1" applyAlignment="1">
      <alignment horizontal="center" vertical="center" wrapText="1"/>
    </xf>
    <xf numFmtId="0" fontId="25" fillId="0" borderId="22" xfId="3" applyFont="1" applyBorder="1" applyAlignment="1">
      <alignment horizontal="center" vertical="center" wrapText="1"/>
    </xf>
    <xf numFmtId="0" fontId="25" fillId="0" borderId="0" xfId="3" applyFont="1" applyAlignment="1">
      <alignment horizontal="center" vertical="center" wrapText="1"/>
    </xf>
    <xf numFmtId="0" fontId="25" fillId="0" borderId="21" xfId="3" applyFont="1" applyBorder="1" applyAlignment="1">
      <alignment horizontal="center" vertical="center" wrapText="1"/>
    </xf>
    <xf numFmtId="0" fontId="25" fillId="0" borderId="11" xfId="3" applyFont="1" applyBorder="1" applyAlignment="1">
      <alignment horizontal="center" vertical="center" wrapText="1"/>
    </xf>
    <xf numFmtId="0" fontId="25" fillId="0" borderId="20" xfId="3" applyFont="1" applyBorder="1" applyAlignment="1">
      <alignment horizontal="center" vertical="center" wrapText="1"/>
    </xf>
    <xf numFmtId="0" fontId="25" fillId="0" borderId="19" xfId="3" applyFont="1" applyBorder="1" applyAlignment="1">
      <alignment horizontal="center" vertical="center" wrapText="1"/>
    </xf>
    <xf numFmtId="0" fontId="25" fillId="2" borderId="0" xfId="0" applyFont="1" applyFill="1" applyAlignment="1">
      <alignment horizontal="center" vertical="center" wrapText="1"/>
    </xf>
    <xf numFmtId="0" fontId="26" fillId="2" borderId="0" xfId="0" applyFont="1" applyFill="1" applyAlignment="1">
      <alignment vertical="center"/>
    </xf>
    <xf numFmtId="0" fontId="43" fillId="2" borderId="0" xfId="0" applyFont="1" applyFill="1" applyAlignment="1">
      <alignment horizontal="left" vertical="center" wrapText="1"/>
    </xf>
    <xf numFmtId="0" fontId="42" fillId="2" borderId="0" xfId="0" applyFont="1" applyFill="1" applyAlignment="1">
      <alignment horizontal="left" vertical="center"/>
    </xf>
    <xf numFmtId="0" fontId="42" fillId="2" borderId="0" xfId="0" applyFont="1" applyFill="1" applyAlignment="1">
      <alignment horizontal="center" vertical="center"/>
    </xf>
    <xf numFmtId="0" fontId="44" fillId="2" borderId="0" xfId="0" applyFont="1" applyFill="1" applyAlignment="1">
      <alignment horizontal="center" vertical="center" wrapText="1"/>
    </xf>
    <xf numFmtId="0" fontId="44" fillId="0" borderId="0" xfId="0" applyFont="1" applyAlignment="1">
      <alignment horizontal="center" vertical="center" wrapText="1"/>
    </xf>
    <xf numFmtId="0" fontId="25" fillId="0" borderId="7" xfId="3" applyFont="1" applyBorder="1" applyAlignment="1">
      <alignment horizontal="center" vertical="center" wrapText="1"/>
    </xf>
    <xf numFmtId="0" fontId="25" fillId="0" borderId="26" xfId="3" applyFont="1" applyBorder="1" applyAlignment="1">
      <alignment horizontal="center" vertical="center" wrapText="1"/>
    </xf>
    <xf numFmtId="0" fontId="25" fillId="0" borderId="28" xfId="3" applyFont="1" applyBorder="1" applyAlignment="1">
      <alignment horizontal="center" vertical="center" wrapText="1"/>
    </xf>
    <xf numFmtId="0" fontId="59" fillId="2" borderId="7" xfId="0" applyFont="1" applyFill="1" applyBorder="1" applyAlignment="1">
      <alignment horizontal="center" vertical="center" wrapText="1"/>
    </xf>
    <xf numFmtId="0" fontId="59" fillId="2" borderId="28" xfId="0" applyFont="1" applyFill="1" applyBorder="1" applyAlignment="1">
      <alignment horizontal="center" vertical="center" wrapText="1"/>
    </xf>
    <xf numFmtId="0" fontId="42" fillId="2" borderId="7" xfId="0" applyFont="1" applyFill="1" applyBorder="1" applyAlignment="1">
      <alignment horizontal="left" vertical="center" wrapText="1"/>
    </xf>
    <xf numFmtId="0" fontId="42" fillId="2" borderId="26" xfId="0" applyFont="1" applyFill="1" applyBorder="1" applyAlignment="1">
      <alignment horizontal="left" vertical="center" wrapText="1"/>
    </xf>
    <xf numFmtId="0" fontId="42" fillId="2" borderId="28" xfId="0" applyFont="1" applyFill="1" applyBorder="1" applyAlignment="1">
      <alignment horizontal="left" vertical="center" wrapText="1"/>
    </xf>
    <xf numFmtId="0" fontId="42" fillId="2" borderId="20" xfId="0" applyFont="1" applyFill="1" applyBorder="1" applyAlignment="1">
      <alignment horizontal="left" vertical="center" wrapText="1" indent="1"/>
    </xf>
    <xf numFmtId="49" fontId="42" fillId="0" borderId="8" xfId="0" applyNumberFormat="1" applyFont="1" applyBorder="1" applyAlignment="1" applyProtection="1">
      <alignment horizontal="left" vertical="center"/>
      <protection locked="0"/>
    </xf>
    <xf numFmtId="0" fontId="41" fillId="2" borderId="7" xfId="0" applyFont="1" applyFill="1" applyBorder="1" applyAlignment="1">
      <alignment horizontal="center" vertical="center" wrapText="1"/>
    </xf>
    <xf numFmtId="0" fontId="41" fillId="2" borderId="26" xfId="0" applyFont="1" applyFill="1" applyBorder="1" applyAlignment="1">
      <alignment horizontal="center" vertical="center" wrapText="1"/>
    </xf>
    <xf numFmtId="0" fontId="41" fillId="2" borderId="28" xfId="0" applyFont="1" applyFill="1" applyBorder="1" applyAlignment="1">
      <alignment horizontal="center" vertical="center" wrapText="1"/>
    </xf>
    <xf numFmtId="0" fontId="41" fillId="2" borderId="11" xfId="0" applyFont="1" applyFill="1" applyBorder="1" applyAlignment="1">
      <alignment horizontal="center" vertical="center" wrapText="1"/>
    </xf>
    <xf numFmtId="0" fontId="41" fillId="2" borderId="19" xfId="0" applyFont="1" applyFill="1" applyBorder="1" applyAlignment="1">
      <alignment horizontal="center" vertical="center" wrapText="1"/>
    </xf>
    <xf numFmtId="0" fontId="42" fillId="2" borderId="8" xfId="0" applyFont="1" applyFill="1" applyBorder="1" applyAlignment="1">
      <alignment vertical="center" wrapText="1"/>
    </xf>
    <xf numFmtId="49" fontId="42" fillId="0" borderId="8" xfId="0" applyNumberFormat="1" applyFont="1" applyBorder="1" applyAlignment="1" applyProtection="1">
      <alignment horizontal="left" vertical="center" wrapText="1"/>
      <protection locked="0"/>
    </xf>
    <xf numFmtId="0" fontId="42" fillId="0" borderId="0" xfId="0" applyFont="1" applyAlignment="1">
      <alignment horizontal="left" vertical="center" wrapText="1" indent="1"/>
    </xf>
    <xf numFmtId="0" fontId="42" fillId="0" borderId="7" xfId="0" applyFont="1" applyBorder="1" applyAlignment="1" applyProtection="1">
      <alignment horizontal="center" vertical="center" wrapText="1"/>
      <protection locked="0"/>
    </xf>
    <xf numFmtId="0" fontId="42" fillId="0" borderId="6" xfId="0" applyFont="1" applyBorder="1" applyAlignment="1" applyProtection="1">
      <alignment horizontal="center" vertical="center" wrapText="1"/>
      <protection locked="0"/>
    </xf>
    <xf numFmtId="0" fontId="42" fillId="0" borderId="25" xfId="0" applyFont="1" applyBorder="1" applyAlignment="1" applyProtection="1">
      <alignment horizontal="center" vertical="center" wrapText="1"/>
      <protection locked="0"/>
    </xf>
    <xf numFmtId="0" fontId="42" fillId="0" borderId="24" xfId="0" applyFont="1" applyBorder="1" applyAlignment="1" applyProtection="1">
      <alignment horizontal="center" vertical="center" wrapText="1"/>
      <protection locked="0"/>
    </xf>
    <xf numFmtId="0" fontId="42" fillId="0" borderId="23" xfId="0" applyFont="1" applyBorder="1" applyAlignment="1" applyProtection="1">
      <alignment horizontal="center" vertical="center" wrapText="1"/>
      <protection locked="0"/>
    </xf>
    <xf numFmtId="0" fontId="42" fillId="0" borderId="22" xfId="0" applyFont="1" applyBorder="1" applyAlignment="1" applyProtection="1">
      <alignment horizontal="center" vertical="center" wrapText="1"/>
      <protection locked="0"/>
    </xf>
    <xf numFmtId="0" fontId="42" fillId="0" borderId="0" xfId="0" applyFont="1" applyAlignment="1" applyProtection="1">
      <alignment horizontal="center" vertical="center" wrapText="1"/>
      <protection locked="0"/>
    </xf>
    <xf numFmtId="0" fontId="42" fillId="0" borderId="21" xfId="0" applyFont="1" applyBorder="1" applyAlignment="1" applyProtection="1">
      <alignment horizontal="center" vertical="center" wrapText="1"/>
      <protection locked="0"/>
    </xf>
    <xf numFmtId="0" fontId="42" fillId="0" borderId="11" xfId="0" applyFont="1" applyBorder="1" applyAlignment="1" applyProtection="1">
      <alignment horizontal="center" vertical="center" wrapText="1"/>
      <protection locked="0"/>
    </xf>
    <xf numFmtId="0" fontId="42" fillId="0" borderId="20" xfId="0" applyFont="1" applyBorder="1" applyAlignment="1" applyProtection="1">
      <alignment horizontal="center" vertical="center" wrapText="1"/>
      <protection locked="0"/>
    </xf>
    <xf numFmtId="0" fontId="42" fillId="0" borderId="19" xfId="0" applyFont="1" applyBorder="1" applyAlignment="1" applyProtection="1">
      <alignment horizontal="center" vertical="center" wrapText="1"/>
      <protection locked="0"/>
    </xf>
    <xf numFmtId="9" fontId="25" fillId="2" borderId="8" xfId="0" applyNumberFormat="1" applyFont="1" applyFill="1" applyBorder="1" applyAlignment="1">
      <alignment horizontal="center" vertical="center"/>
    </xf>
    <xf numFmtId="0" fontId="42" fillId="2" borderId="24" xfId="0" applyFont="1" applyFill="1" applyBorder="1" applyAlignment="1">
      <alignment horizontal="left" vertical="center" wrapText="1" indent="1"/>
    </xf>
    <xf numFmtId="0" fontId="54" fillId="2" borderId="1" xfId="0" applyFont="1" applyFill="1" applyBorder="1" applyAlignment="1">
      <alignment horizontal="left" vertical="center" wrapText="1" indent="1"/>
    </xf>
    <xf numFmtId="0" fontId="54" fillId="2" borderId="0" xfId="0" applyFont="1" applyFill="1" applyAlignment="1">
      <alignment horizontal="left" vertical="center" wrapText="1" indent="1"/>
    </xf>
    <xf numFmtId="0" fontId="42" fillId="0" borderId="3" xfId="0" applyFont="1" applyBorder="1" applyAlignment="1" applyProtection="1">
      <alignment horizontal="center" vertical="center" wrapText="1"/>
      <protection locked="0"/>
    </xf>
    <xf numFmtId="0" fontId="42" fillId="0" borderId="2" xfId="0" applyFont="1" applyBorder="1" applyAlignment="1" applyProtection="1">
      <alignment horizontal="center" vertical="center" wrapText="1"/>
      <protection locked="0"/>
    </xf>
    <xf numFmtId="0" fontId="42" fillId="0" borderId="3" xfId="0" applyFont="1" applyBorder="1" applyAlignment="1">
      <alignment vertical="center" wrapText="1"/>
    </xf>
    <xf numFmtId="0" fontId="42" fillId="0" borderId="18" xfId="0" applyFont="1" applyBorder="1" applyAlignment="1">
      <alignment vertical="center" wrapText="1"/>
    </xf>
    <xf numFmtId="0" fontId="42" fillId="0" borderId="17" xfId="0" applyFont="1" applyBorder="1" applyAlignment="1">
      <alignment vertical="center" wrapText="1"/>
    </xf>
    <xf numFmtId="0" fontId="41" fillId="0" borderId="25" xfId="0" applyFont="1" applyBorder="1" applyAlignment="1">
      <alignment vertical="center" wrapText="1"/>
    </xf>
    <xf numFmtId="0" fontId="41" fillId="0" borderId="24" xfId="0" applyFont="1" applyBorder="1" applyAlignment="1">
      <alignment vertical="center" wrapText="1"/>
    </xf>
    <xf numFmtId="0" fontId="41" fillId="0" borderId="23" xfId="0" applyFont="1" applyBorder="1" applyAlignment="1">
      <alignment vertical="center" wrapText="1"/>
    </xf>
    <xf numFmtId="0" fontId="41" fillId="2" borderId="20" xfId="0" applyFont="1" applyFill="1" applyBorder="1" applyAlignment="1">
      <alignment horizontal="left" vertical="center" wrapText="1" indent="1"/>
    </xf>
    <xf numFmtId="0" fontId="42" fillId="0" borderId="10" xfId="0" applyFont="1" applyBorder="1" applyAlignment="1" applyProtection="1">
      <alignment horizontal="center" vertical="center" wrapText="1"/>
      <protection locked="0"/>
    </xf>
    <xf numFmtId="0" fontId="42" fillId="2" borderId="15" xfId="0" applyFont="1" applyFill="1" applyBorder="1" applyAlignment="1">
      <alignment horizontal="center" vertical="center" wrapText="1"/>
    </xf>
    <xf numFmtId="0" fontId="42" fillId="2" borderId="14" xfId="0" applyFont="1" applyFill="1" applyBorder="1" applyAlignment="1">
      <alignment horizontal="center" vertical="center" wrapText="1"/>
    </xf>
    <xf numFmtId="0" fontId="25" fillId="0" borderId="0" xfId="0" applyFont="1" applyAlignment="1">
      <alignment vertical="center" wrapText="1"/>
    </xf>
    <xf numFmtId="0" fontId="25" fillId="0" borderId="21" xfId="0" applyFont="1" applyBorder="1" applyAlignment="1">
      <alignment vertical="center" wrapText="1"/>
    </xf>
    <xf numFmtId="0" fontId="25" fillId="0" borderId="22" xfId="0" applyFont="1" applyBorder="1" applyAlignment="1">
      <alignment vertical="center" wrapText="1"/>
    </xf>
    <xf numFmtId="0" fontId="41" fillId="2" borderId="24" xfId="0" applyFont="1" applyFill="1" applyBorder="1" applyAlignment="1">
      <alignment horizontal="left" vertical="center" wrapText="1"/>
    </xf>
    <xf numFmtId="0" fontId="41" fillId="2" borderId="20" xfId="0" applyFont="1" applyFill="1" applyBorder="1" applyAlignment="1">
      <alignment horizontal="left" vertical="center" wrapText="1"/>
    </xf>
    <xf numFmtId="0" fontId="42" fillId="0" borderId="26" xfId="0" applyFont="1" applyBorder="1" applyAlignment="1" applyProtection="1">
      <alignment horizontal="center" vertical="center" wrapText="1"/>
      <protection locked="0"/>
    </xf>
    <xf numFmtId="0" fontId="42" fillId="0" borderId="28" xfId="0" applyFont="1" applyBorder="1" applyAlignment="1" applyProtection="1">
      <alignment horizontal="center" vertical="center" wrapText="1"/>
      <protection locked="0"/>
    </xf>
    <xf numFmtId="0" fontId="41" fillId="0" borderId="22" xfId="0" applyFont="1" applyBorder="1" applyAlignment="1">
      <alignment vertical="center" wrapText="1"/>
    </xf>
    <xf numFmtId="0" fontId="41" fillId="0" borderId="0" xfId="0" applyFont="1" applyAlignment="1">
      <alignment vertical="center" wrapText="1"/>
    </xf>
    <xf numFmtId="0" fontId="41" fillId="0" borderId="21" xfId="0" applyFont="1" applyBorder="1" applyAlignment="1">
      <alignment vertical="center" wrapText="1"/>
    </xf>
    <xf numFmtId="0" fontId="42" fillId="0" borderId="25" xfId="0" applyFont="1" applyBorder="1" applyAlignment="1" applyProtection="1">
      <alignment horizontal="center" vertical="top" wrapText="1"/>
      <protection locked="0"/>
    </xf>
    <xf numFmtId="0" fontId="42" fillId="0" borderId="24" xfId="0" applyFont="1" applyBorder="1" applyAlignment="1" applyProtection="1">
      <alignment horizontal="center" vertical="top" wrapText="1"/>
      <protection locked="0"/>
    </xf>
    <xf numFmtId="0" fontId="42" fillId="0" borderId="23" xfId="0" applyFont="1" applyBorder="1" applyAlignment="1" applyProtection="1">
      <alignment horizontal="center" vertical="top" wrapText="1"/>
      <protection locked="0"/>
    </xf>
    <xf numFmtId="0" fontId="42" fillId="0" borderId="22" xfId="0" applyFont="1" applyBorder="1" applyAlignment="1" applyProtection="1">
      <alignment horizontal="center" vertical="top" wrapText="1"/>
      <protection locked="0"/>
    </xf>
    <xf numFmtId="0" fontId="42" fillId="0" borderId="0" xfId="0" applyFont="1" applyAlignment="1" applyProtection="1">
      <alignment horizontal="center" vertical="top" wrapText="1"/>
      <protection locked="0"/>
    </xf>
    <xf numFmtId="0" fontId="42" fillId="0" borderId="21" xfId="0" applyFont="1" applyBorder="1" applyAlignment="1" applyProtection="1">
      <alignment horizontal="center" vertical="top" wrapText="1"/>
      <protection locked="0"/>
    </xf>
    <xf numFmtId="0" fontId="42" fillId="0" borderId="11" xfId="0" applyFont="1" applyBorder="1" applyAlignment="1" applyProtection="1">
      <alignment horizontal="center" vertical="top" wrapText="1"/>
      <protection locked="0"/>
    </xf>
    <xf numFmtId="0" fontId="42" fillId="0" borderId="20" xfId="0" applyFont="1" applyBorder="1" applyAlignment="1" applyProtection="1">
      <alignment horizontal="center" vertical="top" wrapText="1"/>
      <protection locked="0"/>
    </xf>
    <xf numFmtId="0" fontId="42" fillId="0" borderId="19" xfId="0" applyFont="1" applyBorder="1" applyAlignment="1" applyProtection="1">
      <alignment horizontal="center" vertical="top" wrapText="1"/>
      <protection locked="0"/>
    </xf>
    <xf numFmtId="0" fontId="41" fillId="2" borderId="26" xfId="0" applyFont="1" applyFill="1" applyBorder="1" applyAlignment="1">
      <alignment horizontal="left" vertical="center" wrapText="1" indent="1"/>
    </xf>
    <xf numFmtId="10" fontId="42" fillId="2" borderId="8" xfId="1" applyNumberFormat="1" applyFont="1" applyFill="1" applyBorder="1" applyAlignment="1">
      <alignment horizontal="center" vertical="center" wrapText="1"/>
    </xf>
    <xf numFmtId="10" fontId="42" fillId="2" borderId="25" xfId="1" applyNumberFormat="1" applyFont="1" applyFill="1" applyBorder="1" applyAlignment="1">
      <alignment horizontal="center" vertical="center" wrapText="1"/>
    </xf>
    <xf numFmtId="10" fontId="42" fillId="2" borderId="23" xfId="1" applyNumberFormat="1" applyFont="1" applyFill="1" applyBorder="1" applyAlignment="1">
      <alignment horizontal="center" vertical="center" wrapText="1"/>
    </xf>
    <xf numFmtId="10" fontId="42" fillId="2" borderId="11" xfId="1" applyNumberFormat="1" applyFont="1" applyFill="1" applyBorder="1" applyAlignment="1">
      <alignment horizontal="center" vertical="center" wrapText="1"/>
    </xf>
    <xf numFmtId="10" fontId="42" fillId="2" borderId="19" xfId="1" applyNumberFormat="1" applyFont="1" applyFill="1" applyBorder="1" applyAlignment="1">
      <alignment horizontal="center" vertical="center" wrapText="1"/>
    </xf>
    <xf numFmtId="0" fontId="41" fillId="2" borderId="8" xfId="0" applyFont="1" applyFill="1" applyBorder="1" applyAlignment="1">
      <alignment horizontal="left" vertical="center" wrapText="1" indent="1"/>
    </xf>
    <xf numFmtId="164" fontId="42" fillId="0" borderId="27" xfId="0" applyNumberFormat="1" applyFont="1" applyBorder="1" applyAlignment="1" applyProtection="1">
      <alignment horizontal="right" vertical="center"/>
      <protection locked="0"/>
    </xf>
    <xf numFmtId="164" fontId="42" fillId="0" borderId="12" xfId="0" applyNumberFormat="1" applyFont="1" applyBorder="1" applyAlignment="1" applyProtection="1">
      <alignment horizontal="right" vertical="center"/>
      <protection locked="0"/>
    </xf>
    <xf numFmtId="0" fontId="25" fillId="4" borderId="8" xfId="0" applyFont="1" applyFill="1" applyBorder="1" applyAlignment="1">
      <alignment horizontal="center" vertical="center"/>
    </xf>
    <xf numFmtId="0" fontId="26" fillId="0" borderId="7" xfId="0" applyFont="1" applyBorder="1" applyAlignment="1" applyProtection="1">
      <alignment horizontal="left" vertical="center" wrapText="1" indent="1"/>
      <protection locked="0"/>
    </xf>
    <xf numFmtId="0" fontId="26" fillId="0" borderId="28" xfId="0" applyFont="1" applyBorder="1" applyAlignment="1" applyProtection="1">
      <alignment horizontal="left" vertical="center" wrapText="1" indent="1"/>
      <protection locked="0"/>
    </xf>
    <xf numFmtId="1" fontId="26" fillId="0" borderId="7" xfId="0" applyNumberFormat="1" applyFont="1" applyBorder="1" applyAlignment="1" applyProtection="1">
      <alignment horizontal="right" vertical="center" wrapText="1" indent="1"/>
      <protection locked="0"/>
    </xf>
    <xf numFmtId="1" fontId="26" fillId="0" borderId="28" xfId="0" applyNumberFormat="1" applyFont="1" applyBorder="1" applyAlignment="1" applyProtection="1">
      <alignment horizontal="right" vertical="center" wrapText="1" indent="1"/>
      <protection locked="0"/>
    </xf>
    <xf numFmtId="10" fontId="42" fillId="2" borderId="27" xfId="1" applyNumberFormat="1" applyFont="1" applyFill="1" applyBorder="1" applyAlignment="1">
      <alignment horizontal="center" vertical="center" wrapText="1"/>
    </xf>
    <xf numFmtId="10" fontId="42" fillId="2" borderId="12" xfId="1" applyNumberFormat="1" applyFont="1" applyFill="1" applyBorder="1" applyAlignment="1">
      <alignment horizontal="center" vertical="center" wrapText="1"/>
    </xf>
    <xf numFmtId="0" fontId="42" fillId="2" borderId="8" xfId="0" applyFont="1" applyFill="1" applyBorder="1" applyAlignment="1">
      <alignment horizontal="center" vertical="center" wrapText="1"/>
    </xf>
    <xf numFmtId="14" fontId="26" fillId="0" borderId="7" xfId="0" applyNumberFormat="1" applyFont="1" applyBorder="1" applyAlignment="1" applyProtection="1">
      <alignment horizontal="left" vertical="center" indent="1"/>
      <protection locked="0"/>
    </xf>
    <xf numFmtId="14" fontId="26" fillId="0" borderId="28" xfId="0" applyNumberFormat="1" applyFont="1" applyBorder="1" applyAlignment="1" applyProtection="1">
      <alignment horizontal="left" vertical="center" indent="1"/>
      <protection locked="0"/>
    </xf>
    <xf numFmtId="0" fontId="26" fillId="2" borderId="20" xfId="0" applyFont="1" applyFill="1" applyBorder="1" applyAlignment="1">
      <alignment horizontal="left" vertical="center" wrapText="1" indent="1"/>
    </xf>
    <xf numFmtId="0" fontId="44" fillId="0" borderId="25" xfId="0" applyFont="1" applyBorder="1" applyAlignment="1" applyProtection="1">
      <alignment horizontal="center" vertical="center" wrapText="1"/>
      <protection locked="0"/>
    </xf>
    <xf numFmtId="0" fontId="44" fillId="0" borderId="24" xfId="0" applyFont="1" applyBorder="1" applyAlignment="1" applyProtection="1">
      <alignment horizontal="center" vertical="center" wrapText="1"/>
      <protection locked="0"/>
    </xf>
    <xf numFmtId="0" fontId="44" fillId="0" borderId="23" xfId="0" applyFont="1" applyBorder="1" applyAlignment="1" applyProtection="1">
      <alignment horizontal="center" vertical="center" wrapText="1"/>
      <protection locked="0"/>
    </xf>
    <xf numFmtId="0" fontId="44" fillId="0" borderId="22" xfId="0" applyFont="1" applyBorder="1" applyAlignment="1" applyProtection="1">
      <alignment horizontal="center" vertical="center" wrapText="1"/>
      <protection locked="0"/>
    </xf>
    <xf numFmtId="0" fontId="44" fillId="0" borderId="0" xfId="0" applyFont="1" applyAlignment="1" applyProtection="1">
      <alignment horizontal="center" vertical="center" wrapText="1"/>
      <protection locked="0"/>
    </xf>
    <xf numFmtId="0" fontId="44" fillId="0" borderId="21" xfId="0" applyFont="1" applyBorder="1" applyAlignment="1" applyProtection="1">
      <alignment horizontal="center" vertical="center" wrapText="1"/>
      <protection locked="0"/>
    </xf>
    <xf numFmtId="0" fontId="44" fillId="0" borderId="11" xfId="0" applyFont="1" applyBorder="1" applyAlignment="1" applyProtection="1">
      <alignment horizontal="center" vertical="center" wrapText="1"/>
      <protection locked="0"/>
    </xf>
    <xf numFmtId="0" fontId="44" fillId="0" borderId="20" xfId="0" applyFont="1" applyBorder="1" applyAlignment="1" applyProtection="1">
      <alignment horizontal="center" vertical="center" wrapText="1"/>
      <protection locked="0"/>
    </xf>
    <xf numFmtId="0" fontId="44" fillId="0" borderId="19" xfId="0" applyFont="1" applyBorder="1" applyAlignment="1" applyProtection="1">
      <alignment horizontal="center" vertical="center" wrapText="1"/>
      <protection locked="0"/>
    </xf>
    <xf numFmtId="0" fontId="26" fillId="2" borderId="7" xfId="0" applyFont="1" applyFill="1" applyBorder="1" applyAlignment="1">
      <alignment horizontal="center" vertical="center" wrapText="1"/>
    </xf>
    <xf numFmtId="0" fontId="26" fillId="2" borderId="26" xfId="0" applyFont="1" applyFill="1" applyBorder="1" applyAlignment="1">
      <alignment horizontal="center" vertical="center" wrapText="1"/>
    </xf>
    <xf numFmtId="0" fontId="26" fillId="2" borderId="28" xfId="0" applyFont="1" applyFill="1" applyBorder="1" applyAlignment="1">
      <alignment horizontal="center" vertical="center" wrapText="1"/>
    </xf>
    <xf numFmtId="1" fontId="26" fillId="2" borderId="7" xfId="0" applyNumberFormat="1" applyFont="1" applyFill="1" applyBorder="1" applyAlignment="1">
      <alignment horizontal="right" vertical="center" wrapText="1" indent="1"/>
    </xf>
    <xf numFmtId="1" fontId="26" fillId="2" borderId="28" xfId="0" applyNumberFormat="1" applyFont="1" applyFill="1" applyBorder="1" applyAlignment="1">
      <alignment horizontal="right" vertical="center" wrapText="1" indent="1"/>
    </xf>
    <xf numFmtId="0" fontId="42" fillId="2" borderId="0" xfId="0" applyFont="1" applyFill="1" applyAlignment="1">
      <alignment horizontal="left" vertical="center" wrapText="1"/>
    </xf>
    <xf numFmtId="0" fontId="42" fillId="2" borderId="8" xfId="0" applyFont="1" applyFill="1" applyBorder="1" applyAlignment="1">
      <alignment horizontal="left" vertical="center"/>
    </xf>
    <xf numFmtId="0" fontId="26" fillId="2" borderId="0" xfId="0" applyFont="1" applyFill="1" applyAlignment="1">
      <alignment horizontal="left" vertical="center" wrapText="1" indent="1"/>
    </xf>
    <xf numFmtId="0" fontId="42" fillId="0" borderId="25" xfId="0" applyFont="1" applyBorder="1" applyAlignment="1" applyProtection="1">
      <alignment horizontal="left" vertical="center" wrapText="1"/>
      <protection locked="0"/>
    </xf>
    <xf numFmtId="0" fontId="42" fillId="0" borderId="24" xfId="0" applyFont="1" applyBorder="1" applyAlignment="1" applyProtection="1">
      <alignment horizontal="left" vertical="center" wrapText="1"/>
      <protection locked="0"/>
    </xf>
    <xf numFmtId="0" fontId="42" fillId="0" borderId="23" xfId="0" applyFont="1" applyBorder="1" applyAlignment="1" applyProtection="1">
      <alignment horizontal="left" vertical="center" wrapText="1"/>
      <protection locked="0"/>
    </xf>
    <xf numFmtId="0" fontId="42" fillId="0" borderId="11" xfId="0" applyFont="1" applyBorder="1" applyAlignment="1" applyProtection="1">
      <alignment horizontal="left" vertical="center" wrapText="1"/>
      <protection locked="0"/>
    </xf>
    <xf numFmtId="0" fontId="42" fillId="0" borderId="20" xfId="0" applyFont="1" applyBorder="1" applyAlignment="1" applyProtection="1">
      <alignment horizontal="left" vertical="center" wrapText="1"/>
      <protection locked="0"/>
    </xf>
    <xf numFmtId="0" fontId="42" fillId="0" borderId="19" xfId="0" applyFont="1" applyBorder="1" applyAlignment="1" applyProtection="1">
      <alignment horizontal="left" vertical="center" wrapText="1"/>
      <protection locked="0"/>
    </xf>
    <xf numFmtId="0" fontId="5" fillId="0" borderId="0" xfId="4" applyFont="1" applyAlignment="1">
      <alignment horizontal="right"/>
    </xf>
    <xf numFmtId="0" fontId="6" fillId="0" borderId="0" xfId="4" applyFont="1" applyAlignment="1">
      <alignment horizontal="center"/>
    </xf>
    <xf numFmtId="0" fontId="7" fillId="6" borderId="16" xfId="4" applyFont="1" applyFill="1" applyBorder="1" applyAlignment="1">
      <alignment horizontal="center" vertical="center"/>
    </xf>
    <xf numFmtId="0" fontId="7" fillId="6" borderId="15" xfId="4" applyFont="1" applyFill="1" applyBorder="1" applyAlignment="1">
      <alignment horizontal="center" vertical="center"/>
    </xf>
    <xf numFmtId="0" fontId="7" fillId="6" borderId="14" xfId="4" applyFont="1" applyFill="1" applyBorder="1" applyAlignment="1">
      <alignment horizontal="center" vertical="center"/>
    </xf>
    <xf numFmtId="0" fontId="7" fillId="0" borderId="33" xfId="4" applyFont="1" applyBorder="1" applyAlignment="1">
      <alignment horizontal="right" vertical="center"/>
    </xf>
    <xf numFmtId="0" fontId="7" fillId="0" borderId="32" xfId="4" applyFont="1" applyBorder="1" applyAlignment="1">
      <alignment horizontal="right" vertical="center"/>
    </xf>
    <xf numFmtId="0" fontId="7" fillId="0" borderId="5" xfId="4" applyFont="1" applyBorder="1" applyAlignment="1">
      <alignment horizontal="right" vertical="center"/>
    </xf>
    <xf numFmtId="0" fontId="7" fillId="0" borderId="4" xfId="4" applyFont="1" applyBorder="1" applyAlignment="1">
      <alignment horizontal="right" vertical="center"/>
    </xf>
    <xf numFmtId="0" fontId="7" fillId="6" borderId="33" xfId="4" applyFont="1" applyFill="1" applyBorder="1" applyAlignment="1">
      <alignment horizontal="center" vertical="center"/>
    </xf>
    <xf numFmtId="0" fontId="7" fillId="6" borderId="43" xfId="4" applyFont="1" applyFill="1" applyBorder="1" applyAlignment="1">
      <alignment horizontal="center" vertical="center"/>
    </xf>
    <xf numFmtId="0" fontId="7" fillId="6" borderId="42" xfId="4" applyFont="1" applyFill="1" applyBorder="1" applyAlignment="1">
      <alignment horizontal="center" vertical="center"/>
    </xf>
    <xf numFmtId="0" fontId="7" fillId="3" borderId="16" xfId="4" applyFont="1" applyFill="1" applyBorder="1" applyAlignment="1">
      <alignment horizontal="right" vertical="center"/>
    </xf>
    <xf numFmtId="0" fontId="7" fillId="3" borderId="49" xfId="4" applyFont="1" applyFill="1" applyBorder="1" applyAlignment="1">
      <alignment horizontal="right" vertical="center"/>
    </xf>
    <xf numFmtId="0" fontId="8" fillId="5" borderId="0" xfId="4" applyFont="1" applyFill="1" applyAlignment="1">
      <alignment horizontal="center" vertical="center"/>
    </xf>
    <xf numFmtId="0" fontId="8" fillId="5" borderId="31" xfId="4" applyFont="1" applyFill="1" applyBorder="1" applyAlignment="1">
      <alignment horizontal="center" vertical="center"/>
    </xf>
    <xf numFmtId="0" fontId="8" fillId="0" borderId="30" xfId="4" applyFont="1" applyBorder="1" applyAlignment="1">
      <alignment horizontal="center" vertical="center"/>
    </xf>
    <xf numFmtId="0" fontId="7" fillId="6" borderId="49" xfId="4" applyFont="1" applyFill="1" applyBorder="1" applyAlignment="1">
      <alignment horizontal="center" vertical="center"/>
    </xf>
    <xf numFmtId="0" fontId="7" fillId="3" borderId="38" xfId="4" applyFont="1" applyFill="1" applyBorder="1" applyAlignment="1">
      <alignment horizontal="right" vertical="center"/>
    </xf>
    <xf numFmtId="0" fontId="7" fillId="3" borderId="37" xfId="4" applyFont="1" applyFill="1" applyBorder="1" applyAlignment="1">
      <alignment horizontal="right" vertical="center"/>
    </xf>
    <xf numFmtId="0" fontId="7" fillId="5" borderId="0" xfId="4" applyFont="1" applyFill="1" applyAlignment="1">
      <alignment horizontal="center"/>
    </xf>
    <xf numFmtId="0" fontId="7" fillId="0" borderId="50" xfId="4" applyFont="1" applyBorder="1" applyAlignment="1">
      <alignment horizontal="center" vertical="center" wrapText="1"/>
    </xf>
    <xf numFmtId="0" fontId="5" fillId="0" borderId="0" xfId="4" applyFont="1" applyAlignment="1">
      <alignment horizontal="center"/>
    </xf>
    <xf numFmtId="0" fontId="5" fillId="6" borderId="22" xfId="4" applyFont="1" applyFill="1" applyBorder="1" applyAlignment="1" applyProtection="1">
      <alignment horizontal="center" vertical="center"/>
      <protection locked="0"/>
    </xf>
    <xf numFmtId="0" fontId="5" fillId="6" borderId="114" xfId="4" applyFont="1" applyFill="1" applyBorder="1" applyAlignment="1" applyProtection="1">
      <alignment horizontal="center" vertical="center"/>
      <protection locked="0"/>
    </xf>
    <xf numFmtId="0" fontId="4" fillId="0" borderId="0" xfId="5" applyFont="1" applyAlignment="1">
      <alignment horizontal="right"/>
    </xf>
    <xf numFmtId="0" fontId="10" fillId="6" borderId="53" xfId="5" applyFont="1" applyFill="1" applyBorder="1" applyAlignment="1">
      <alignment horizontal="center" vertical="center" wrapText="1"/>
    </xf>
    <xf numFmtId="0" fontId="10" fillId="6" borderId="51" xfId="5" applyFont="1" applyFill="1" applyBorder="1" applyAlignment="1">
      <alignment horizontal="center" vertical="center" wrapText="1"/>
    </xf>
    <xf numFmtId="0" fontId="10" fillId="5" borderId="0" xfId="5" applyFont="1" applyFill="1" applyAlignment="1">
      <alignment horizontal="center" vertical="center" wrapText="1"/>
    </xf>
    <xf numFmtId="0" fontId="10" fillId="0" borderId="0" xfId="5" applyFont="1" applyAlignment="1">
      <alignment horizontal="center" vertical="center" wrapText="1"/>
    </xf>
    <xf numFmtId="0" fontId="6" fillId="0" borderId="0" xfId="5" applyFont="1" applyAlignment="1">
      <alignment horizontal="center" vertical="center"/>
    </xf>
    <xf numFmtId="0" fontId="10" fillId="6" borderId="56" xfId="5" applyFont="1" applyFill="1" applyBorder="1" applyAlignment="1">
      <alignment horizontal="center" vertical="center"/>
    </xf>
    <xf numFmtId="0" fontId="10" fillId="6" borderId="5" xfId="5" applyFont="1" applyFill="1" applyBorder="1" applyAlignment="1">
      <alignment horizontal="center" vertical="center"/>
    </xf>
    <xf numFmtId="0" fontId="10" fillId="6" borderId="55" xfId="5" applyFont="1" applyFill="1" applyBorder="1" applyAlignment="1">
      <alignment horizontal="center" vertical="center"/>
    </xf>
    <xf numFmtId="0" fontId="10" fillId="6" borderId="54" xfId="5" applyFont="1" applyFill="1" applyBorder="1" applyAlignment="1">
      <alignment horizontal="center" vertical="center"/>
    </xf>
    <xf numFmtId="164" fontId="10" fillId="6" borderId="41" xfId="4" applyNumberFormat="1" applyFont="1" applyFill="1" applyBorder="1" applyAlignment="1">
      <alignment horizontal="center" vertical="center" wrapText="1"/>
    </xf>
    <xf numFmtId="164" fontId="10" fillId="6" borderId="39" xfId="4" applyNumberFormat="1" applyFont="1" applyFill="1" applyBorder="1" applyAlignment="1">
      <alignment horizontal="center" vertical="center" wrapText="1"/>
    </xf>
    <xf numFmtId="0" fontId="4" fillId="0" borderId="0" xfId="4" applyAlignment="1">
      <alignment horizontal="right"/>
    </xf>
    <xf numFmtId="0" fontId="4" fillId="0" borderId="0" xfId="4" applyAlignment="1">
      <alignment horizontal="center" vertical="center"/>
    </xf>
    <xf numFmtId="0" fontId="4" fillId="0" borderId="58" xfId="4" applyBorder="1" applyAlignment="1">
      <alignment horizontal="left" vertical="center"/>
    </xf>
    <xf numFmtId="0" fontId="4" fillId="0" borderId="0" xfId="4" applyAlignment="1">
      <alignment horizontal="left" vertical="center"/>
    </xf>
    <xf numFmtId="0" fontId="4" fillId="0" borderId="21" xfId="4" applyBorder="1" applyAlignment="1">
      <alignment horizontal="left" vertical="center"/>
    </xf>
    <xf numFmtId="0" fontId="4" fillId="0" borderId="58" xfId="4" applyBorder="1" applyAlignment="1">
      <alignment horizontal="left" vertical="center" wrapText="1"/>
    </xf>
    <xf numFmtId="0" fontId="4" fillId="0" borderId="0" xfId="4" applyAlignment="1">
      <alignment horizontal="left" vertical="center" wrapText="1"/>
    </xf>
    <xf numFmtId="0" fontId="4" fillId="0" borderId="21" xfId="4" applyBorder="1" applyAlignment="1">
      <alignment horizontal="left" vertical="center" wrapText="1"/>
    </xf>
    <xf numFmtId="0" fontId="4" fillId="0" borderId="57" xfId="4" applyBorder="1" applyAlignment="1">
      <alignment horizontal="left" vertical="center"/>
    </xf>
    <xf numFmtId="0" fontId="4" fillId="0" borderId="50" xfId="4" applyBorder="1" applyAlignment="1">
      <alignment horizontal="left" vertical="center"/>
    </xf>
    <xf numFmtId="0" fontId="4" fillId="0" borderId="52" xfId="4" applyBorder="1" applyAlignment="1">
      <alignment horizontal="left" vertical="center"/>
    </xf>
    <xf numFmtId="0" fontId="10" fillId="0" borderId="33" xfId="4" applyFont="1" applyBorder="1" applyAlignment="1">
      <alignment horizontal="left" vertical="center"/>
    </xf>
    <xf numFmtId="0" fontId="10" fillId="0" borderId="43" xfId="4" applyFont="1" applyBorder="1" applyAlignment="1">
      <alignment horizontal="left" vertical="center"/>
    </xf>
    <xf numFmtId="0" fontId="10" fillId="0" borderId="32" xfId="4" applyFont="1" applyBorder="1" applyAlignment="1">
      <alignment horizontal="left" vertical="center"/>
    </xf>
    <xf numFmtId="0" fontId="10" fillId="0" borderId="33" xfId="4" applyFont="1" applyBorder="1" applyAlignment="1">
      <alignment horizontal="left" vertical="center" wrapText="1"/>
    </xf>
    <xf numFmtId="0" fontId="10" fillId="0" borderId="43" xfId="4" applyFont="1" applyBorder="1" applyAlignment="1">
      <alignment horizontal="left" vertical="center" wrapText="1"/>
    </xf>
    <xf numFmtId="0" fontId="10" fillId="0" borderId="32" xfId="4" applyFont="1" applyBorder="1" applyAlignment="1">
      <alignment horizontal="left" vertical="center" wrapText="1"/>
    </xf>
    <xf numFmtId="0" fontId="10" fillId="0" borderId="61" xfId="4" applyFont="1" applyBorder="1" applyAlignment="1">
      <alignment horizontal="left" vertical="center" wrapText="1"/>
    </xf>
    <xf numFmtId="0" fontId="10" fillId="0" borderId="60" xfId="4" applyFont="1" applyBorder="1" applyAlignment="1">
      <alignment horizontal="left" vertical="center" wrapText="1"/>
    </xf>
    <xf numFmtId="0" fontId="10" fillId="0" borderId="54" xfId="4" applyFont="1" applyBorder="1" applyAlignment="1">
      <alignment horizontal="left" vertical="center" wrapText="1"/>
    </xf>
    <xf numFmtId="0" fontId="29" fillId="0" borderId="0" xfId="4" applyFont="1" applyAlignment="1">
      <alignment horizontal="center"/>
    </xf>
    <xf numFmtId="0" fontId="10" fillId="0" borderId="58" xfId="4" applyFont="1" applyBorder="1" applyAlignment="1">
      <alignment horizontal="center" vertical="center"/>
    </xf>
    <xf numFmtId="0" fontId="10" fillId="0" borderId="38" xfId="4" applyFont="1" applyBorder="1" applyAlignment="1">
      <alignment horizontal="center" vertical="center"/>
    </xf>
    <xf numFmtId="0" fontId="10" fillId="0" borderId="58" xfId="4" applyFont="1" applyBorder="1" applyAlignment="1">
      <alignment vertical="center"/>
    </xf>
    <xf numFmtId="0" fontId="10" fillId="0" borderId="57" xfId="4" applyFont="1" applyBorder="1" applyAlignment="1">
      <alignment vertical="center"/>
    </xf>
    <xf numFmtId="0" fontId="55" fillId="0" borderId="0" xfId="5" applyFont="1" applyAlignment="1">
      <alignment horizontal="center"/>
    </xf>
    <xf numFmtId="0" fontId="4" fillId="0" borderId="0" xfId="5" applyFont="1" applyAlignment="1">
      <alignment horizontal="center"/>
    </xf>
    <xf numFmtId="0" fontId="10" fillId="6" borderId="33" xfId="4" applyFont="1" applyFill="1" applyBorder="1" applyAlignment="1">
      <alignment horizontal="center" vertical="center"/>
    </xf>
    <xf numFmtId="0" fontId="10" fillId="6" borderId="43" xfId="4" applyFont="1" applyFill="1" applyBorder="1" applyAlignment="1">
      <alignment horizontal="center" vertical="center"/>
    </xf>
    <xf numFmtId="0" fontId="10" fillId="6" borderId="32" xfId="4" applyFont="1" applyFill="1" applyBorder="1" applyAlignment="1">
      <alignment horizontal="center" vertical="center"/>
    </xf>
    <xf numFmtId="0" fontId="4" fillId="0" borderId="57" xfId="4" applyBorder="1" applyAlignment="1">
      <alignment horizontal="left" vertical="center" wrapText="1"/>
    </xf>
    <xf numFmtId="0" fontId="4" fillId="0" borderId="50" xfId="4" applyBorder="1" applyAlignment="1">
      <alignment horizontal="left" vertical="center" wrapText="1"/>
    </xf>
    <xf numFmtId="0" fontId="4" fillId="0" borderId="52" xfId="4" applyBorder="1" applyAlignment="1">
      <alignment horizontal="left" vertical="center" wrapText="1"/>
    </xf>
    <xf numFmtId="0" fontId="10" fillId="5" borderId="0" xfId="4" applyFont="1" applyFill="1" applyAlignment="1">
      <alignment horizontal="center" vertical="center" wrapText="1"/>
    </xf>
    <xf numFmtId="0" fontId="10" fillId="0" borderId="0" xfId="4" applyFont="1" applyAlignment="1">
      <alignment horizontal="center" vertical="center" wrapText="1"/>
    </xf>
    <xf numFmtId="0" fontId="4" fillId="0" borderId="0" xfId="4" applyAlignment="1">
      <alignment horizontal="center"/>
    </xf>
    <xf numFmtId="0" fontId="10" fillId="6" borderId="49" xfId="4" applyFont="1" applyFill="1" applyBorder="1" applyAlignment="1">
      <alignment horizontal="center" vertical="center" wrapText="1"/>
    </xf>
    <xf numFmtId="0" fontId="10" fillId="6" borderId="32" xfId="4" applyFont="1" applyFill="1" applyBorder="1" applyAlignment="1">
      <alignment horizontal="center" vertical="center" wrapText="1"/>
    </xf>
    <xf numFmtId="0" fontId="4" fillId="0" borderId="0" xfId="4" applyAlignment="1">
      <alignment horizontal="right" vertical="center"/>
    </xf>
    <xf numFmtId="0" fontId="8" fillId="0" borderId="0" xfId="5" applyAlignment="1">
      <alignment horizontal="center"/>
    </xf>
    <xf numFmtId="0" fontId="13" fillId="5" borderId="0" xfId="5" applyFont="1" applyFill="1" applyAlignment="1">
      <alignment horizontal="center" vertical="center" wrapText="1"/>
    </xf>
    <xf numFmtId="0" fontId="13" fillId="0" borderId="0" xfId="5" applyFont="1" applyAlignment="1">
      <alignment horizontal="center" vertical="center" wrapText="1"/>
    </xf>
    <xf numFmtId="0" fontId="6" fillId="0" borderId="0" xfId="5" applyFont="1" applyAlignment="1">
      <alignment horizontal="center" vertical="center" wrapText="1"/>
    </xf>
    <xf numFmtId="0" fontId="8" fillId="0" borderId="0" xfId="5" applyAlignment="1">
      <alignment horizontal="center" vertical="center" wrapText="1"/>
    </xf>
    <xf numFmtId="0" fontId="4" fillId="0" borderId="1" xfId="5" applyFont="1" applyBorder="1" applyAlignment="1">
      <alignment horizontal="left"/>
    </xf>
    <xf numFmtId="0" fontId="6" fillId="0" borderId="0" xfId="6" applyFont="1" applyAlignment="1">
      <alignment horizontal="center"/>
    </xf>
    <xf numFmtId="0" fontId="8" fillId="0" borderId="30" xfId="6" applyFont="1" applyBorder="1" applyAlignment="1">
      <alignment horizontal="center"/>
    </xf>
    <xf numFmtId="0" fontId="8" fillId="0" borderId="0" xfId="6" applyFont="1" applyAlignment="1">
      <alignment horizontal="center"/>
    </xf>
    <xf numFmtId="0" fontId="8" fillId="0" borderId="0" xfId="6" applyFont="1" applyAlignment="1" applyProtection="1">
      <alignment horizontal="center"/>
      <protection locked="0"/>
    </xf>
    <xf numFmtId="0" fontId="8" fillId="0" borderId="0" xfId="6" applyFont="1" applyAlignment="1">
      <alignment horizontal="right"/>
    </xf>
    <xf numFmtId="0" fontId="13" fillId="5" borderId="0" xfId="6" applyFont="1" applyFill="1" applyAlignment="1">
      <alignment horizontal="center"/>
    </xf>
    <xf numFmtId="0" fontId="13" fillId="0" borderId="0" xfId="6" applyFont="1" applyAlignment="1">
      <alignment horizontal="center" vertical="center" wrapText="1"/>
    </xf>
    <xf numFmtId="0" fontId="13" fillId="0" borderId="0" xfId="6" applyFont="1" applyAlignment="1">
      <alignment horizontal="center"/>
    </xf>
    <xf numFmtId="0" fontId="8" fillId="0" borderId="0" xfId="6" applyFont="1" applyAlignment="1">
      <alignment horizontal="right" vertical="center"/>
    </xf>
    <xf numFmtId="0" fontId="19" fillId="0" borderId="30" xfId="6" applyFont="1" applyBorder="1" applyAlignment="1">
      <alignment horizontal="center" vertical="center"/>
    </xf>
    <xf numFmtId="0" fontId="13" fillId="5" borderId="0" xfId="6" applyFont="1" applyFill="1" applyAlignment="1">
      <alignment horizontal="center" vertical="center"/>
    </xf>
    <xf numFmtId="0" fontId="13" fillId="7" borderId="63" xfId="6" applyFont="1" applyFill="1" applyBorder="1" applyAlignment="1">
      <alignment horizontal="left" vertical="center"/>
    </xf>
    <xf numFmtId="0" fontId="13" fillId="7" borderId="26" xfId="6" applyFont="1" applyFill="1" applyBorder="1" applyAlignment="1">
      <alignment horizontal="left" vertical="center"/>
    </xf>
    <xf numFmtId="0" fontId="13" fillId="7" borderId="6" xfId="6" applyFont="1" applyFill="1" applyBorder="1" applyAlignment="1">
      <alignment horizontal="left" vertical="center"/>
    </xf>
    <xf numFmtId="0" fontId="8" fillId="5" borderId="0" xfId="6" applyFont="1" applyFill="1" applyAlignment="1">
      <alignment horizontal="center" vertical="center"/>
    </xf>
    <xf numFmtId="0" fontId="8" fillId="5" borderId="31" xfId="6" applyFont="1" applyFill="1" applyBorder="1" applyAlignment="1">
      <alignment horizontal="center" vertical="center"/>
    </xf>
    <xf numFmtId="0" fontId="57" fillId="0" borderId="84" xfId="4" applyFont="1" applyBorder="1" applyAlignment="1">
      <alignment horizontal="center"/>
    </xf>
    <xf numFmtId="0" fontId="4" fillId="0" borderId="79" xfId="4" applyBorder="1" applyAlignment="1">
      <alignment horizontal="center"/>
    </xf>
    <xf numFmtId="0" fontId="57" fillId="0" borderId="1" xfId="4" applyFont="1" applyBorder="1" applyAlignment="1">
      <alignment horizontal="center" vertical="center" wrapText="1"/>
    </xf>
    <xf numFmtId="0" fontId="21" fillId="0" borderId="103" xfId="4" applyFont="1" applyBorder="1" applyAlignment="1">
      <alignment horizontal="center" vertical="center"/>
    </xf>
    <xf numFmtId="0" fontId="21" fillId="0" borderId="102" xfId="4" applyFont="1" applyBorder="1" applyAlignment="1">
      <alignment horizontal="center" vertical="center"/>
    </xf>
    <xf numFmtId="0" fontId="21" fillId="0" borderId="104" xfId="4" applyFont="1" applyBorder="1" applyAlignment="1">
      <alignment horizontal="center" vertical="center"/>
    </xf>
    <xf numFmtId="0" fontId="21" fillId="0" borderId="73" xfId="4" applyFont="1" applyBorder="1" applyAlignment="1">
      <alignment vertical="center"/>
    </xf>
    <xf numFmtId="0" fontId="4" fillId="0" borderId="102" xfId="4" applyBorder="1" applyAlignment="1">
      <alignment horizontal="center" vertical="center"/>
    </xf>
    <xf numFmtId="0" fontId="57" fillId="0" borderId="94" xfId="4" applyFont="1" applyBorder="1" applyAlignment="1">
      <alignment horizontal="center"/>
    </xf>
    <xf numFmtId="0" fontId="57" fillId="0" borderId="93" xfId="4" applyFont="1" applyBorder="1" applyAlignment="1">
      <alignment horizontal="center"/>
    </xf>
    <xf numFmtId="0" fontId="4" fillId="0" borderId="0" xfId="8" applyFont="1" applyAlignment="1" applyProtection="1">
      <alignment horizontal="right" vertical="center"/>
      <protection locked="0"/>
    </xf>
    <xf numFmtId="0" fontId="21" fillId="0" borderId="71" xfId="4" applyFont="1" applyBorder="1" applyAlignment="1" applyProtection="1">
      <alignment horizontal="center" vertical="center"/>
      <protection locked="0"/>
    </xf>
    <xf numFmtId="0" fontId="21" fillId="0" borderId="67" xfId="4" applyFont="1" applyBorder="1" applyAlignment="1" applyProtection="1">
      <alignment horizontal="center" vertical="center"/>
      <protection locked="0"/>
    </xf>
    <xf numFmtId="0" fontId="21" fillId="0" borderId="72" xfId="4" applyFont="1" applyBorder="1" applyAlignment="1" applyProtection="1">
      <alignment horizontal="center" vertical="center"/>
      <protection locked="0"/>
    </xf>
    <xf numFmtId="0" fontId="21" fillId="0" borderId="68" xfId="4" applyFont="1" applyBorder="1" applyAlignment="1" applyProtection="1">
      <alignment horizontal="center" vertical="center"/>
      <protection locked="0"/>
    </xf>
    <xf numFmtId="0" fontId="21" fillId="0" borderId="70" xfId="4" applyFont="1" applyBorder="1" applyAlignment="1" applyProtection="1">
      <alignment horizontal="center" vertical="center"/>
      <protection locked="0"/>
    </xf>
    <xf numFmtId="0" fontId="21" fillId="0" borderId="66" xfId="4" applyFont="1" applyBorder="1" applyAlignment="1" applyProtection="1">
      <alignment horizontal="center" vertical="center"/>
      <protection locked="0"/>
    </xf>
    <xf numFmtId="0" fontId="57" fillId="5" borderId="50" xfId="4" applyFont="1" applyFill="1" applyBorder="1" applyAlignment="1">
      <alignment horizontal="center" wrapText="1"/>
    </xf>
    <xf numFmtId="0" fontId="57" fillId="0" borderId="38" xfId="4" applyFont="1" applyBorder="1" applyAlignment="1" applyProtection="1">
      <alignment horizontal="center" vertical="center"/>
      <protection locked="0"/>
    </xf>
    <xf numFmtId="0" fontId="57" fillId="0" borderId="1" xfId="4" applyFont="1" applyBorder="1" applyAlignment="1" applyProtection="1">
      <alignment horizontal="center" vertical="center"/>
      <protection locked="0"/>
    </xf>
    <xf numFmtId="0" fontId="57" fillId="0" borderId="73" xfId="4" applyFont="1" applyBorder="1" applyAlignment="1" applyProtection="1">
      <alignment horizontal="center" vertical="center"/>
      <protection locked="0"/>
    </xf>
    <xf numFmtId="0" fontId="57" fillId="0" borderId="57" xfId="4" applyFont="1" applyBorder="1" applyAlignment="1" applyProtection="1">
      <alignment horizontal="center" vertical="center"/>
      <protection locked="0"/>
    </xf>
    <xf numFmtId="0" fontId="57" fillId="0" borderId="50" xfId="4" applyFont="1" applyBorder="1" applyAlignment="1" applyProtection="1">
      <alignment horizontal="center" vertical="center"/>
      <protection locked="0"/>
    </xf>
    <xf numFmtId="0" fontId="57" fillId="0" borderId="69" xfId="4" applyFont="1" applyBorder="1" applyAlignment="1" applyProtection="1">
      <alignment horizontal="center" vertical="center"/>
      <protection locked="0"/>
    </xf>
    <xf numFmtId="0" fontId="21" fillId="0" borderId="21" xfId="4" applyFont="1" applyBorder="1" applyAlignment="1" applyProtection="1">
      <alignment horizontal="center" vertical="center"/>
      <protection locked="0"/>
    </xf>
    <xf numFmtId="0" fontId="21" fillId="0" borderId="52" xfId="4" applyFont="1" applyBorder="1" applyAlignment="1" applyProtection="1">
      <alignment horizontal="center" vertical="center"/>
      <protection locked="0"/>
    </xf>
    <xf numFmtId="0" fontId="10" fillId="0" borderId="1" xfId="4" quotePrefix="1" applyFont="1" applyBorder="1" applyAlignment="1">
      <alignment horizontal="right" vertical="center"/>
    </xf>
    <xf numFmtId="0" fontId="10" fillId="0" borderId="0" xfId="4" quotePrefix="1" applyFont="1" applyAlignment="1">
      <alignment horizontal="right" vertical="center"/>
    </xf>
    <xf numFmtId="0" fontId="10" fillId="6" borderId="15" xfId="8" applyFont="1" applyFill="1" applyBorder="1" applyAlignment="1">
      <alignment horizontal="center" vertical="center"/>
    </xf>
    <xf numFmtId="0" fontId="4" fillId="0" borderId="8" xfId="8" applyFont="1" applyBorder="1" applyAlignment="1" applyProtection="1">
      <alignment horizontal="center" vertical="center"/>
      <protection locked="0"/>
    </xf>
    <xf numFmtId="0" fontId="4" fillId="0" borderId="12" xfId="8" applyFont="1" applyBorder="1" applyAlignment="1" applyProtection="1">
      <alignment horizontal="center" vertical="center"/>
      <protection locked="0"/>
    </xf>
    <xf numFmtId="0" fontId="4" fillId="0" borderId="4" xfId="8" applyFont="1" applyBorder="1" applyAlignment="1" applyProtection="1">
      <alignment horizontal="center" vertical="center"/>
      <protection locked="0"/>
    </xf>
    <xf numFmtId="0" fontId="4" fillId="0" borderId="0" xfId="8" applyFont="1" applyAlignment="1">
      <alignment horizontal="right" vertical="center"/>
    </xf>
    <xf numFmtId="0" fontId="10" fillId="0" borderId="0" xfId="8" applyFont="1" applyAlignment="1">
      <alignment horizontal="center" vertical="center" wrapText="1"/>
    </xf>
    <xf numFmtId="0" fontId="10" fillId="0" borderId="0" xfId="8" applyFont="1" applyAlignment="1">
      <alignment horizontal="center" vertical="center"/>
    </xf>
    <xf numFmtId="0" fontId="10" fillId="5" borderId="0" xfId="8" applyFont="1" applyFill="1" applyAlignment="1">
      <alignment horizontal="center" vertical="center"/>
    </xf>
    <xf numFmtId="0" fontId="4" fillId="0" borderId="7" xfId="5" applyFont="1" applyBorder="1" applyAlignment="1">
      <alignment horizontal="left" vertical="center"/>
    </xf>
    <xf numFmtId="0" fontId="4" fillId="0" borderId="28" xfId="5" applyFont="1" applyBorder="1" applyAlignment="1">
      <alignment horizontal="left" vertical="center"/>
    </xf>
    <xf numFmtId="0" fontId="4" fillId="0" borderId="0" xfId="5" applyFont="1" applyAlignment="1">
      <alignment horizontal="center" vertical="center"/>
    </xf>
    <xf numFmtId="0" fontId="10" fillId="0" borderId="0" xfId="5" applyFont="1" applyAlignment="1">
      <alignment horizontal="center" vertical="center"/>
    </xf>
    <xf numFmtId="0" fontId="4" fillId="0" borderId="0" xfId="5" applyFont="1" applyAlignment="1">
      <alignment horizontal="right" vertical="center"/>
    </xf>
    <xf numFmtId="0" fontId="5" fillId="0" borderId="0" xfId="9" applyFont="1" applyAlignment="1">
      <alignment horizontal="center"/>
    </xf>
    <xf numFmtId="0" fontId="10" fillId="5" borderId="5" xfId="5" applyFont="1" applyFill="1" applyBorder="1" applyAlignment="1">
      <alignment horizontal="right" vertical="center"/>
    </xf>
    <xf numFmtId="0" fontId="10" fillId="5" borderId="17" xfId="5" applyFont="1" applyFill="1" applyBorder="1" applyAlignment="1">
      <alignment horizontal="right" vertical="center"/>
    </xf>
    <xf numFmtId="0" fontId="10" fillId="5" borderId="4" xfId="5" applyFont="1" applyFill="1" applyBorder="1" applyAlignment="1">
      <alignment horizontal="right" vertical="center"/>
    </xf>
    <xf numFmtId="49" fontId="5" fillId="0" borderId="0" xfId="9" quotePrefix="1" applyNumberFormat="1" applyFont="1" applyAlignment="1" applyProtection="1">
      <alignment horizontal="center" vertical="center"/>
      <protection locked="0"/>
    </xf>
    <xf numFmtId="0" fontId="4" fillId="0" borderId="0" xfId="9" applyFont="1" applyAlignment="1">
      <alignment horizontal="center" vertical="center"/>
    </xf>
    <xf numFmtId="0" fontId="10" fillId="6" borderId="50" xfId="4" applyFont="1" applyFill="1" applyBorder="1" applyAlignment="1">
      <alignment horizontal="center" vertical="center"/>
    </xf>
    <xf numFmtId="0" fontId="10" fillId="6" borderId="106" xfId="4" applyFont="1" applyFill="1" applyBorder="1" applyAlignment="1">
      <alignment horizontal="center" vertical="center"/>
    </xf>
    <xf numFmtId="0" fontId="10" fillId="6" borderId="57" xfId="4" applyFont="1" applyFill="1" applyBorder="1" applyAlignment="1">
      <alignment horizontal="center" vertical="center"/>
    </xf>
    <xf numFmtId="0" fontId="10" fillId="6" borderId="42" xfId="4" applyFont="1" applyFill="1" applyBorder="1" applyAlignment="1">
      <alignment horizontal="center" vertical="center"/>
    </xf>
    <xf numFmtId="0" fontId="10" fillId="0" borderId="5" xfId="4" applyFont="1" applyBorder="1" applyAlignment="1">
      <alignment horizontal="right" vertical="center"/>
    </xf>
    <xf numFmtId="0" fontId="10" fillId="0" borderId="4" xfId="4" applyFont="1" applyBorder="1" applyAlignment="1">
      <alignment horizontal="right" vertical="center"/>
    </xf>
    <xf numFmtId="0" fontId="10" fillId="6" borderId="38" xfId="4" applyFont="1" applyFill="1" applyBorder="1" applyAlignment="1">
      <alignment horizontal="center" vertical="center"/>
    </xf>
    <xf numFmtId="0" fontId="10" fillId="5" borderId="0" xfId="4" applyFont="1" applyFill="1" applyAlignment="1">
      <alignment horizontal="center" vertical="center"/>
    </xf>
    <xf numFmtId="0" fontId="10" fillId="0" borderId="105" xfId="4" applyFont="1" applyBorder="1" applyAlignment="1">
      <alignment horizontal="right" vertical="center"/>
    </xf>
    <xf numFmtId="0" fontId="10" fillId="0" borderId="15" xfId="4" applyFont="1" applyBorder="1" applyAlignment="1">
      <alignment horizontal="right" vertical="center"/>
    </xf>
    <xf numFmtId="0" fontId="10" fillId="6" borderId="56" xfId="4" applyFont="1" applyFill="1" applyBorder="1" applyAlignment="1">
      <alignment horizontal="center" vertical="center"/>
    </xf>
    <xf numFmtId="0" fontId="10" fillId="6" borderId="5" xfId="4" applyFont="1" applyFill="1" applyBorder="1" applyAlignment="1">
      <alignment horizontal="center" vertical="center"/>
    </xf>
    <xf numFmtId="164" fontId="10" fillId="6" borderId="60" xfId="4" applyNumberFormat="1" applyFont="1" applyFill="1" applyBorder="1" applyAlignment="1">
      <alignment horizontal="center" vertical="center" wrapText="1"/>
    </xf>
    <xf numFmtId="164" fontId="10" fillId="6" borderId="107" xfId="4" applyNumberFormat="1" applyFont="1" applyFill="1" applyBorder="1" applyAlignment="1">
      <alignment horizontal="center" vertical="center" wrapText="1"/>
    </xf>
    <xf numFmtId="0" fontId="10" fillId="6" borderId="64" xfId="4" applyFont="1" applyFill="1" applyBorder="1" applyAlignment="1">
      <alignment horizontal="center" vertical="center"/>
    </xf>
    <xf numFmtId="0" fontId="10" fillId="6" borderId="4" xfId="4" applyFont="1" applyFill="1" applyBorder="1" applyAlignment="1">
      <alignment horizontal="center" vertical="center"/>
    </xf>
    <xf numFmtId="0" fontId="10" fillId="6" borderId="64" xfId="4" applyFont="1" applyFill="1" applyBorder="1" applyAlignment="1">
      <alignment horizontal="center" vertical="center" wrapText="1"/>
    </xf>
    <xf numFmtId="0" fontId="10" fillId="6" borderId="59" xfId="4" applyFont="1" applyFill="1" applyBorder="1" applyAlignment="1">
      <alignment horizontal="center" vertical="center" wrapText="1"/>
    </xf>
    <xf numFmtId="0" fontId="4" fillId="6" borderId="40" xfId="4" applyFill="1" applyBorder="1" applyAlignment="1" applyProtection="1">
      <alignment horizontal="center" vertical="center"/>
      <protection locked="0"/>
    </xf>
    <xf numFmtId="0" fontId="4" fillId="6" borderId="39" xfId="4" applyFill="1" applyBorder="1" applyAlignment="1" applyProtection="1">
      <alignment horizontal="center" vertical="center"/>
      <protection locked="0"/>
    </xf>
    <xf numFmtId="0" fontId="5" fillId="6" borderId="22" xfId="4" applyFont="1" applyFill="1" applyBorder="1" applyAlignment="1" applyProtection="1">
      <alignment horizontal="center"/>
      <protection locked="0"/>
    </xf>
    <xf numFmtId="0" fontId="5" fillId="6" borderId="114" xfId="4" applyFont="1" applyFill="1" applyBorder="1" applyAlignment="1" applyProtection="1">
      <alignment horizontal="center"/>
      <protection locked="0"/>
    </xf>
    <xf numFmtId="0" fontId="10" fillId="3" borderId="33" xfId="4" applyFont="1" applyFill="1" applyBorder="1" applyAlignment="1">
      <alignment horizontal="right" vertical="center"/>
    </xf>
    <xf numFmtId="0" fontId="10" fillId="3" borderId="32" xfId="4" applyFont="1" applyFill="1" applyBorder="1" applyAlignment="1">
      <alignment horizontal="right" vertical="center"/>
    </xf>
    <xf numFmtId="0" fontId="10" fillId="5" borderId="0" xfId="4" applyFont="1" applyFill="1" applyAlignment="1">
      <alignment horizontal="center" wrapText="1"/>
    </xf>
    <xf numFmtId="0" fontId="10" fillId="6" borderId="49" xfId="5" applyFont="1" applyFill="1" applyBorder="1" applyAlignment="1">
      <alignment horizontal="center" vertical="center" wrapText="1"/>
    </xf>
    <xf numFmtId="0" fontId="10" fillId="6" borderId="43" xfId="5" applyFont="1" applyFill="1" applyBorder="1" applyAlignment="1">
      <alignment horizontal="center" vertical="center" wrapText="1"/>
    </xf>
    <xf numFmtId="0" fontId="10" fillId="6" borderId="42" xfId="5" applyFont="1" applyFill="1" applyBorder="1" applyAlignment="1">
      <alignment horizontal="center" vertical="center" wrapText="1"/>
    </xf>
    <xf numFmtId="0" fontId="10" fillId="6" borderId="33" xfId="5" applyFont="1" applyFill="1" applyBorder="1" applyAlignment="1">
      <alignment horizontal="center" vertical="center"/>
    </xf>
    <xf numFmtId="0" fontId="10" fillId="6" borderId="32" xfId="5" applyFont="1" applyFill="1" applyBorder="1" applyAlignment="1">
      <alignment horizontal="center" vertical="center"/>
    </xf>
    <xf numFmtId="0" fontId="10" fillId="6" borderId="55" xfId="5" applyFont="1" applyFill="1" applyBorder="1" applyAlignment="1">
      <alignment horizontal="center" vertical="center" wrapText="1"/>
    </xf>
    <xf numFmtId="0" fontId="10" fillId="6" borderId="54" xfId="5" applyFont="1" applyFill="1" applyBorder="1" applyAlignment="1">
      <alignment horizontal="center" vertical="center" wrapText="1"/>
    </xf>
    <xf numFmtId="0" fontId="10" fillId="6" borderId="62" xfId="5" applyFont="1" applyFill="1" applyBorder="1" applyAlignment="1">
      <alignment horizontal="center" vertical="center"/>
    </xf>
    <xf numFmtId="0" fontId="10" fillId="6" borderId="113" xfId="5" applyFont="1" applyFill="1" applyBorder="1" applyAlignment="1">
      <alignment horizontal="center" vertical="center"/>
    </xf>
    <xf numFmtId="0" fontId="10" fillId="6" borderId="111" xfId="5" applyFont="1" applyFill="1" applyBorder="1" applyAlignment="1">
      <alignment horizontal="center" vertical="center"/>
    </xf>
    <xf numFmtId="164" fontId="4" fillId="0" borderId="25" xfId="4" applyNumberFormat="1" applyBorder="1" applyAlignment="1" applyProtection="1">
      <alignment horizontal="right"/>
      <protection locked="0"/>
    </xf>
    <xf numFmtId="164" fontId="4" fillId="0" borderId="23" xfId="4" applyNumberFormat="1" applyBorder="1" applyAlignment="1" applyProtection="1">
      <alignment horizontal="right"/>
      <protection locked="0"/>
    </xf>
    <xf numFmtId="0" fontId="10" fillId="0" borderId="55" xfId="4" applyFont="1" applyBorder="1" applyAlignment="1">
      <alignment horizontal="left" vertical="center" wrapText="1"/>
    </xf>
    <xf numFmtId="0" fontId="4" fillId="0" borderId="34" xfId="4" applyBorder="1" applyAlignment="1">
      <alignment horizontal="left" vertical="center" wrapText="1"/>
    </xf>
    <xf numFmtId="0" fontId="4" fillId="0" borderId="51" xfId="4" applyBorder="1" applyAlignment="1">
      <alignment horizontal="left" vertical="center" wrapText="1"/>
    </xf>
    <xf numFmtId="164" fontId="4" fillId="0" borderId="22" xfId="4" applyNumberFormat="1" applyBorder="1" applyAlignment="1" applyProtection="1">
      <alignment horizontal="right"/>
      <protection locked="0"/>
    </xf>
    <xf numFmtId="164" fontId="4" fillId="0" borderId="21" xfId="4" applyNumberFormat="1" applyBorder="1" applyAlignment="1" applyProtection="1">
      <alignment horizontal="right"/>
      <protection locked="0"/>
    </xf>
    <xf numFmtId="164" fontId="4" fillId="0" borderId="114" xfId="4" applyNumberFormat="1" applyBorder="1" applyAlignment="1" applyProtection="1">
      <alignment horizontal="right"/>
      <protection locked="0"/>
    </xf>
    <xf numFmtId="164" fontId="4" fillId="0" borderId="52" xfId="4" applyNumberFormat="1" applyBorder="1" applyAlignment="1" applyProtection="1">
      <alignment horizontal="right"/>
      <protection locked="0"/>
    </xf>
    <xf numFmtId="0" fontId="10" fillId="6" borderId="49" xfId="4" applyFont="1" applyFill="1" applyBorder="1" applyAlignment="1">
      <alignment horizontal="center" vertical="center"/>
    </xf>
    <xf numFmtId="0" fontId="10" fillId="6" borderId="15" xfId="4" applyFont="1" applyFill="1" applyBorder="1" applyAlignment="1">
      <alignment horizontal="center" vertical="center"/>
    </xf>
    <xf numFmtId="0" fontId="4" fillId="0" borderId="34" xfId="4" applyBorder="1" applyAlignment="1">
      <alignment horizontal="left" vertical="center"/>
    </xf>
    <xf numFmtId="0" fontId="10" fillId="0" borderId="15" xfId="4" applyFont="1" applyBorder="1" applyAlignment="1">
      <alignment horizontal="left" vertical="center" wrapText="1"/>
    </xf>
    <xf numFmtId="0" fontId="4" fillId="0" borderId="22" xfId="4" applyBorder="1" applyAlignment="1">
      <alignment horizontal="left" vertical="center"/>
    </xf>
    <xf numFmtId="0" fontId="4" fillId="0" borderId="22" xfId="4" applyBorder="1" applyAlignment="1">
      <alignment horizontal="left" vertical="center" wrapText="1"/>
    </xf>
    <xf numFmtId="164" fontId="10" fillId="0" borderId="55" xfId="4" applyNumberFormat="1" applyFont="1" applyBorder="1" applyAlignment="1">
      <alignment horizontal="right"/>
    </xf>
    <xf numFmtId="164" fontId="10" fillId="0" borderId="54" xfId="4" applyNumberFormat="1" applyFont="1" applyBorder="1" applyAlignment="1">
      <alignment horizontal="right"/>
    </xf>
    <xf numFmtId="0" fontId="4" fillId="0" borderId="51" xfId="4" applyBorder="1" applyAlignment="1">
      <alignment horizontal="left" vertical="center"/>
    </xf>
    <xf numFmtId="164" fontId="10" fillId="0" borderId="49" xfId="4" applyNumberFormat="1" applyFont="1" applyBorder="1" applyAlignment="1" applyProtection="1">
      <alignment horizontal="right"/>
      <protection locked="0"/>
    </xf>
    <xf numFmtId="164" fontId="10" fillId="0" borderId="32" xfId="4" applyNumberFormat="1" applyFont="1" applyBorder="1" applyAlignment="1" applyProtection="1">
      <alignment horizontal="right"/>
      <protection locked="0"/>
    </xf>
    <xf numFmtId="0" fontId="10" fillId="0" borderId="64" xfId="4" applyFont="1" applyBorder="1" applyAlignment="1">
      <alignment horizontal="left" vertical="center" wrapText="1"/>
    </xf>
    <xf numFmtId="164" fontId="10" fillId="0" borderId="49" xfId="4" applyNumberFormat="1" applyFont="1" applyBorder="1" applyAlignment="1">
      <alignment horizontal="right"/>
    </xf>
    <xf numFmtId="164" fontId="10" fillId="0" borderId="32" xfId="4" applyNumberFormat="1" applyFont="1" applyBorder="1" applyAlignment="1">
      <alignment horizontal="right"/>
    </xf>
    <xf numFmtId="0" fontId="10" fillId="0" borderId="15" xfId="4" applyFont="1" applyBorder="1" applyAlignment="1">
      <alignment horizontal="left" vertical="center"/>
    </xf>
    <xf numFmtId="0" fontId="5" fillId="0" borderId="0" xfId="4" applyFont="1" applyAlignment="1">
      <alignment horizontal="left" wrapText="1"/>
    </xf>
    <xf numFmtId="0" fontId="4" fillId="0" borderId="8" xfId="4" applyBorder="1" applyAlignment="1" applyProtection="1">
      <alignment horizontal="center"/>
      <protection locked="0"/>
    </xf>
    <xf numFmtId="0" fontId="4" fillId="0" borderId="12" xfId="4" applyBorder="1" applyAlignment="1" applyProtection="1">
      <alignment horizontal="center"/>
      <protection locked="0"/>
    </xf>
    <xf numFmtId="0" fontId="29" fillId="5" borderId="0" xfId="4" applyFont="1" applyFill="1" applyAlignment="1">
      <alignment horizontal="center"/>
    </xf>
    <xf numFmtId="0" fontId="29" fillId="5" borderId="31" xfId="4" applyFont="1" applyFill="1" applyBorder="1" applyAlignment="1">
      <alignment horizontal="center"/>
    </xf>
    <xf numFmtId="0" fontId="4" fillId="5" borderId="0" xfId="4" applyFill="1" applyAlignment="1">
      <alignment horizontal="center"/>
    </xf>
    <xf numFmtId="0" fontId="4" fillId="5" borderId="31" xfId="4" applyFill="1" applyBorder="1" applyAlignment="1">
      <alignment horizontal="center"/>
    </xf>
    <xf numFmtId="0" fontId="10" fillId="6" borderId="61" xfId="4" applyFont="1" applyFill="1" applyBorder="1" applyAlignment="1">
      <alignment horizontal="center"/>
    </xf>
    <xf numFmtId="0" fontId="10" fillId="6" borderId="60" xfId="4" applyFont="1" applyFill="1" applyBorder="1" applyAlignment="1">
      <alignment horizontal="center"/>
    </xf>
    <xf numFmtId="0" fontId="10" fillId="6" borderId="107" xfId="4" applyFont="1" applyFill="1" applyBorder="1" applyAlignment="1">
      <alignment horizontal="center"/>
    </xf>
    <xf numFmtId="0" fontId="4" fillId="0" borderId="0" xfId="4" applyAlignment="1">
      <alignment horizontal="center" wrapText="1"/>
    </xf>
    <xf numFmtId="0" fontId="4" fillId="0" borderId="4" xfId="4" applyBorder="1" applyAlignment="1" applyProtection="1">
      <alignment horizontal="center"/>
      <protection locked="0"/>
    </xf>
    <xf numFmtId="0" fontId="10" fillId="6" borderId="4" xfId="4" applyFont="1" applyFill="1" applyBorder="1" applyAlignment="1">
      <alignment horizontal="center" vertical="center" wrapText="1"/>
    </xf>
    <xf numFmtId="0" fontId="10" fillId="6" borderId="55" xfId="4" applyFont="1" applyFill="1" applyBorder="1" applyAlignment="1">
      <alignment horizontal="center"/>
    </xf>
    <xf numFmtId="0" fontId="10" fillId="6" borderId="64" xfId="5" applyFont="1" applyFill="1" applyBorder="1" applyAlignment="1">
      <alignment horizontal="center" vertical="center" wrapText="1"/>
    </xf>
    <xf numFmtId="0" fontId="10" fillId="6" borderId="4" xfId="5" applyFont="1" applyFill="1" applyBorder="1" applyAlignment="1">
      <alignment horizontal="center" vertical="center" wrapText="1"/>
    </xf>
    <xf numFmtId="0" fontId="10" fillId="6" borderId="64" xfId="5" applyFont="1" applyFill="1" applyBorder="1" applyAlignment="1">
      <alignment horizontal="center" vertical="center"/>
    </xf>
    <xf numFmtId="0" fontId="10" fillId="6" borderId="59" xfId="5" applyFont="1" applyFill="1" applyBorder="1" applyAlignment="1">
      <alignment horizontal="center" vertical="center"/>
    </xf>
    <xf numFmtId="0" fontId="10" fillId="6" borderId="4" xfId="5" applyFont="1" applyFill="1" applyBorder="1" applyAlignment="1">
      <alignment horizontal="center" vertical="center"/>
    </xf>
    <xf numFmtId="0" fontId="5" fillId="0" borderId="0" xfId="4" applyFont="1" applyAlignment="1">
      <alignment horizontal="center" vertical="center"/>
    </xf>
    <xf numFmtId="0" fontId="5" fillId="0" borderId="0" xfId="5" applyFont="1" applyAlignment="1">
      <alignment horizontal="center" vertical="center" wrapText="1"/>
    </xf>
    <xf numFmtId="0" fontId="4" fillId="0" borderId="0" xfId="5" applyFont="1" applyAlignment="1">
      <alignment horizontal="center" vertical="center" wrapText="1"/>
    </xf>
    <xf numFmtId="0" fontId="4" fillId="0" borderId="0" xfId="5" applyFont="1" applyAlignment="1">
      <alignment horizontal="left" vertical="center"/>
    </xf>
    <xf numFmtId="0" fontId="10" fillId="6" borderId="17" xfId="5" applyFont="1" applyFill="1" applyBorder="1" applyAlignment="1">
      <alignment horizontal="center" vertical="center" wrapText="1"/>
    </xf>
    <xf numFmtId="0" fontId="10" fillId="6" borderId="107" xfId="5" applyFont="1" applyFill="1" applyBorder="1" applyAlignment="1">
      <alignment horizontal="center" vertical="center"/>
    </xf>
    <xf numFmtId="0" fontId="8" fillId="0" borderId="0" xfId="4" applyFont="1" applyAlignment="1">
      <alignment horizontal="right"/>
    </xf>
    <xf numFmtId="0" fontId="13" fillId="5" borderId="0" xfId="4" applyFont="1" applyFill="1" applyAlignment="1">
      <alignment horizontal="center"/>
    </xf>
    <xf numFmtId="0" fontId="8" fillId="0" borderId="0" xfId="4" applyFont="1" applyAlignment="1">
      <alignment horizontal="center" vertical="center"/>
    </xf>
    <xf numFmtId="0" fontId="8" fillId="0" borderId="0" xfId="4" applyFont="1" applyAlignment="1">
      <alignment horizontal="center"/>
    </xf>
    <xf numFmtId="0" fontId="4" fillId="0" borderId="22" xfId="4" applyBorder="1" applyProtection="1">
      <protection locked="0"/>
    </xf>
    <xf numFmtId="0" fontId="4" fillId="0" borderId="0" xfId="4" applyProtection="1">
      <protection locked="0"/>
    </xf>
    <xf numFmtId="0" fontId="4" fillId="0" borderId="7" xfId="4" applyBorder="1" applyProtection="1">
      <protection locked="0"/>
    </xf>
    <xf numFmtId="0" fontId="4" fillId="0" borderId="26" xfId="4" applyBorder="1" applyProtection="1">
      <protection locked="0"/>
    </xf>
    <xf numFmtId="0" fontId="4" fillId="0" borderId="22" xfId="4" applyBorder="1" applyAlignment="1" applyProtection="1">
      <alignment wrapText="1"/>
      <protection locked="0"/>
    </xf>
    <xf numFmtId="0" fontId="4" fillId="0" borderId="0" xfId="4" applyAlignment="1" applyProtection="1">
      <alignment wrapText="1"/>
      <protection locked="0"/>
    </xf>
    <xf numFmtId="0" fontId="4" fillId="0" borderId="21" xfId="4" applyBorder="1" applyAlignment="1" applyProtection="1">
      <alignment wrapText="1"/>
      <protection locked="0"/>
    </xf>
    <xf numFmtId="0" fontId="13" fillId="6" borderId="53" xfId="4" applyFont="1" applyFill="1" applyBorder="1" applyAlignment="1">
      <alignment horizontal="center" vertical="center" wrapText="1"/>
    </xf>
    <xf numFmtId="0" fontId="13" fillId="6" borderId="34" xfId="4" applyFont="1" applyFill="1" applyBorder="1" applyAlignment="1">
      <alignment horizontal="center" vertical="center" wrapText="1"/>
    </xf>
    <xf numFmtId="0" fontId="13" fillId="6" borderId="51" xfId="4" applyFont="1" applyFill="1" applyBorder="1" applyAlignment="1">
      <alignment horizontal="center" vertical="center" wrapText="1"/>
    </xf>
    <xf numFmtId="0" fontId="13" fillId="6" borderId="1" xfId="4" applyFont="1" applyFill="1" applyBorder="1" applyAlignment="1">
      <alignment horizontal="center" vertical="center" wrapText="1"/>
    </xf>
    <xf numFmtId="0" fontId="13" fillId="6" borderId="0" xfId="4" applyFont="1" applyFill="1" applyAlignment="1">
      <alignment horizontal="center" vertical="center" wrapText="1"/>
    </xf>
    <xf numFmtId="0" fontId="13" fillId="6" borderId="50" xfId="4" applyFont="1" applyFill="1" applyBorder="1" applyAlignment="1">
      <alignment horizontal="center" vertical="center" wrapText="1"/>
    </xf>
    <xf numFmtId="0" fontId="13" fillId="6" borderId="45" xfId="4" applyFont="1" applyFill="1" applyBorder="1" applyAlignment="1">
      <alignment horizontal="center" vertical="center" wrapText="1"/>
    </xf>
    <xf numFmtId="0" fontId="13" fillId="6" borderId="37" xfId="4" applyFont="1" applyFill="1" applyBorder="1" applyAlignment="1">
      <alignment horizontal="center" vertical="center" wrapText="1"/>
    </xf>
    <xf numFmtId="0" fontId="13" fillId="6" borderId="22" xfId="4" applyFont="1" applyFill="1" applyBorder="1" applyAlignment="1">
      <alignment horizontal="center" vertical="center" wrapText="1"/>
    </xf>
    <xf numFmtId="0" fontId="13" fillId="6" borderId="21" xfId="4" applyFont="1" applyFill="1" applyBorder="1" applyAlignment="1">
      <alignment horizontal="center" vertical="center" wrapText="1"/>
    </xf>
    <xf numFmtId="0" fontId="13" fillId="6" borderId="114" xfId="4" applyFont="1" applyFill="1" applyBorder="1" applyAlignment="1">
      <alignment horizontal="center" vertical="center" wrapText="1"/>
    </xf>
    <xf numFmtId="0" fontId="13" fillId="6" borderId="52" xfId="4" applyFont="1" applyFill="1" applyBorder="1" applyAlignment="1">
      <alignment horizontal="center" vertical="center" wrapText="1"/>
    </xf>
    <xf numFmtId="0" fontId="13" fillId="0" borderId="50" xfId="4" applyFont="1" applyBorder="1" applyAlignment="1">
      <alignment horizontal="center" vertical="center"/>
    </xf>
    <xf numFmtId="0" fontId="13" fillId="6" borderId="38" xfId="4" applyFont="1" applyFill="1" applyBorder="1" applyAlignment="1">
      <alignment vertical="center"/>
    </xf>
    <xf numFmtId="0" fontId="13" fillId="6" borderId="58" xfId="4" applyFont="1" applyFill="1" applyBorder="1" applyAlignment="1">
      <alignment vertical="center"/>
    </xf>
    <xf numFmtId="0" fontId="13" fillId="6" borderId="57" xfId="4" applyFont="1" applyFill="1" applyBorder="1" applyAlignment="1">
      <alignment vertical="center"/>
    </xf>
    <xf numFmtId="0" fontId="13" fillId="6" borderId="45" xfId="4" applyFont="1" applyFill="1" applyBorder="1" applyAlignment="1">
      <alignment vertical="center" wrapText="1"/>
    </xf>
    <xf numFmtId="0" fontId="13" fillId="6" borderId="37" xfId="4" applyFont="1" applyFill="1" applyBorder="1" applyAlignment="1">
      <alignment vertical="center" wrapText="1"/>
    </xf>
    <xf numFmtId="0" fontId="13" fillId="6" borderId="22" xfId="4" applyFont="1" applyFill="1" applyBorder="1" applyAlignment="1">
      <alignment vertical="center" wrapText="1"/>
    </xf>
    <xf numFmtId="0" fontId="13" fillId="6" borderId="21" xfId="4" applyFont="1" applyFill="1" applyBorder="1" applyAlignment="1">
      <alignment vertical="center" wrapText="1"/>
    </xf>
    <xf numFmtId="0" fontId="13" fillId="6" borderId="114" xfId="4" applyFont="1" applyFill="1" applyBorder="1" applyAlignment="1">
      <alignment vertical="center" wrapText="1"/>
    </xf>
    <xf numFmtId="0" fontId="13" fillId="6" borderId="52" xfId="4" applyFont="1" applyFill="1" applyBorder="1" applyAlignment="1">
      <alignment vertical="center" wrapText="1"/>
    </xf>
    <xf numFmtId="0" fontId="13" fillId="6" borderId="53" xfId="4" applyFont="1" applyFill="1" applyBorder="1" applyAlignment="1">
      <alignment vertical="center" wrapText="1"/>
    </xf>
    <xf numFmtId="0" fontId="4" fillId="6" borderId="34" xfId="4" applyFill="1" applyBorder="1" applyAlignment="1">
      <alignment vertical="center" wrapText="1"/>
    </xf>
    <xf numFmtId="0" fontId="4" fillId="6" borderId="51" xfId="4" applyFill="1" applyBorder="1" applyAlignment="1">
      <alignment vertical="center" wrapText="1"/>
    </xf>
    <xf numFmtId="0" fontId="13" fillId="6" borderId="64" xfId="4" applyFont="1" applyFill="1" applyBorder="1" applyAlignment="1">
      <alignment horizontal="center" vertical="center" wrapText="1"/>
    </xf>
    <xf numFmtId="0" fontId="13" fillId="6" borderId="8" xfId="4" applyFont="1" applyFill="1" applyBorder="1" applyAlignment="1">
      <alignment horizontal="center" vertical="center" wrapText="1"/>
    </xf>
    <xf numFmtId="0" fontId="13" fillId="6" borderId="4" xfId="4" applyFont="1" applyFill="1" applyBorder="1" applyAlignment="1">
      <alignment horizontal="center" vertical="center" wrapText="1"/>
    </xf>
    <xf numFmtId="0" fontId="4" fillId="0" borderId="7" xfId="4" applyBorder="1" applyAlignment="1" applyProtection="1">
      <alignment wrapText="1"/>
      <protection locked="0"/>
    </xf>
    <xf numFmtId="0" fontId="4" fillId="0" borderId="26" xfId="4" applyBorder="1" applyAlignment="1" applyProtection="1">
      <alignment wrapText="1"/>
      <protection locked="0"/>
    </xf>
    <xf numFmtId="0" fontId="4" fillId="0" borderId="28" xfId="4" applyBorder="1" applyAlignment="1" applyProtection="1">
      <alignment wrapText="1"/>
      <protection locked="0"/>
    </xf>
    <xf numFmtId="0" fontId="4" fillId="0" borderId="28" xfId="4" applyBorder="1" applyProtection="1">
      <protection locked="0"/>
    </xf>
    <xf numFmtId="0" fontId="13" fillId="0" borderId="38" xfId="4" applyFont="1" applyBorder="1" applyAlignment="1">
      <alignment horizontal="right" vertical="center"/>
    </xf>
    <xf numFmtId="0" fontId="13" fillId="0" borderId="1" xfId="4" applyFont="1" applyBorder="1" applyAlignment="1">
      <alignment horizontal="right" vertical="center"/>
    </xf>
    <xf numFmtId="0" fontId="13" fillId="0" borderId="115" xfId="4" applyFont="1" applyBorder="1" applyAlignment="1">
      <alignment horizontal="right" vertical="center"/>
    </xf>
    <xf numFmtId="0" fontId="13" fillId="0" borderId="57" xfId="4" applyFont="1" applyBorder="1" applyAlignment="1">
      <alignment horizontal="right" vertical="center"/>
    </xf>
    <xf numFmtId="0" fontId="13" fillId="0" borderId="50" xfId="4" applyFont="1" applyBorder="1" applyAlignment="1">
      <alignment horizontal="right" vertical="center"/>
    </xf>
    <xf numFmtId="0" fontId="13" fillId="0" borderId="106" xfId="4" applyFont="1" applyBorder="1" applyAlignment="1">
      <alignment horizontal="right" vertical="center"/>
    </xf>
    <xf numFmtId="164" fontId="13" fillId="0" borderId="112" xfId="4" applyNumberFormat="1" applyFont="1" applyBorder="1" applyAlignment="1">
      <alignment horizontal="center" vertical="center"/>
    </xf>
    <xf numFmtId="164" fontId="13" fillId="0" borderId="105" xfId="4" applyNumberFormat="1" applyFont="1" applyBorder="1" applyAlignment="1">
      <alignment horizontal="center" vertical="center"/>
    </xf>
    <xf numFmtId="164" fontId="13" fillId="0" borderId="115" xfId="4" applyNumberFormat="1" applyFont="1" applyBorder="1" applyAlignment="1">
      <alignment horizontal="right" vertical="center"/>
    </xf>
    <xf numFmtId="164" fontId="13" fillId="0" borderId="106" xfId="4" applyNumberFormat="1" applyFont="1" applyBorder="1" applyAlignment="1">
      <alignment horizontal="right" vertical="center"/>
    </xf>
    <xf numFmtId="0" fontId="13" fillId="6" borderId="38" xfId="4" applyFont="1" applyFill="1" applyBorder="1" applyAlignment="1">
      <alignment horizontal="right"/>
    </xf>
    <xf numFmtId="0" fontId="13" fillId="6" borderId="1" xfId="4" applyFont="1" applyFill="1" applyBorder="1" applyAlignment="1">
      <alignment horizontal="right"/>
    </xf>
    <xf numFmtId="0" fontId="13" fillId="6" borderId="115" xfId="4" applyFont="1" applyFill="1" applyBorder="1" applyAlignment="1">
      <alignment horizontal="right"/>
    </xf>
    <xf numFmtId="0" fontId="13" fillId="6" borderId="57" xfId="4" applyFont="1" applyFill="1" applyBorder="1" applyAlignment="1">
      <alignment horizontal="right"/>
    </xf>
    <xf numFmtId="0" fontId="13" fillId="6" borderId="50" xfId="4" applyFont="1" applyFill="1" applyBorder="1" applyAlignment="1">
      <alignment horizontal="right"/>
    </xf>
    <xf numFmtId="0" fontId="13" fillId="6" borderId="106" xfId="4" applyFont="1" applyFill="1" applyBorder="1" applyAlignment="1">
      <alignment horizontal="right"/>
    </xf>
    <xf numFmtId="0" fontId="13" fillId="0" borderId="1" xfId="4" applyFont="1" applyBorder="1" applyAlignment="1">
      <alignment horizontal="left" vertical="top" wrapText="1"/>
    </xf>
    <xf numFmtId="0" fontId="13" fillId="0" borderId="1" xfId="4" applyFont="1" applyBorder="1" applyAlignment="1">
      <alignment horizontal="left" vertical="top"/>
    </xf>
    <xf numFmtId="0" fontId="13" fillId="6" borderId="115" xfId="4" applyFont="1" applyFill="1" applyBorder="1" applyAlignment="1">
      <alignment horizontal="center" vertical="center" wrapText="1"/>
    </xf>
    <xf numFmtId="0" fontId="13" fillId="6" borderId="36" xfId="4" applyFont="1" applyFill="1" applyBorder="1" applyAlignment="1">
      <alignment horizontal="center" vertical="center" wrapText="1"/>
    </xf>
    <xf numFmtId="0" fontId="13" fillId="6" borderId="106" xfId="4" applyFont="1" applyFill="1" applyBorder="1" applyAlignment="1">
      <alignment horizontal="center" vertical="center" wrapText="1"/>
    </xf>
    <xf numFmtId="0" fontId="4" fillId="0" borderId="36" xfId="4" applyBorder="1" applyAlignment="1" applyProtection="1">
      <alignment wrapText="1"/>
      <protection locked="0"/>
    </xf>
    <xf numFmtId="0" fontId="4" fillId="0" borderId="6" xfId="4" applyBorder="1" applyAlignment="1" applyProtection="1">
      <alignment wrapText="1"/>
      <protection locked="0"/>
    </xf>
  </cellXfs>
  <cellStyles count="13">
    <cellStyle name="Dziesiętny" xfId="12" builtinId="3"/>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6">
    <dxf>
      <font>
        <color theme="0" tint="-0.34998626667073579"/>
      </font>
    </dxf>
    <dxf>
      <font>
        <color theme="0"/>
      </font>
    </dxf>
    <dxf>
      <font>
        <color rgb="FFFF0000"/>
      </font>
    </dxf>
    <dxf>
      <font>
        <color theme="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szkurlat/Downloads/FRKF%202026_S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WNIOSEK"/>
      <sheetName val="Zał. 1"/>
      <sheetName val="Zał. 2"/>
      <sheetName val="Zał. 3"/>
      <sheetName val="Zał. 7"/>
      <sheetName val="Zał. 8"/>
      <sheetName val="Zał. 9"/>
      <sheetName val="Zał. 10"/>
      <sheetName val="Zał. 11"/>
      <sheetName val="Zał. 12"/>
      <sheetName val="Zał. 13"/>
      <sheetName val="Zał. 15"/>
      <sheetName val="Zał. 21"/>
      <sheetName val="Zał. 22"/>
      <sheetName val="Zał. 23"/>
      <sheetName val="Zał. 24"/>
      <sheetName val="Zał. 25"/>
      <sheetName val="Zał. 26"/>
      <sheetName val="Zał. 28"/>
      <sheetName val="Słowniki"/>
    </sheetNames>
    <sheetDataSet>
      <sheetData sheetId="0"/>
      <sheetData sheetId="1"/>
      <sheetData sheetId="2"/>
      <sheetData sheetId="3"/>
      <sheetData sheetId="4"/>
      <sheetData sheetId="5"/>
      <sheetData sheetId="6">
        <row r="15">
          <cell r="A15" t="str">
            <v>* - niepotrzebne skreślić</v>
          </cell>
        </row>
        <row r="16">
          <cell r="A16" t="str">
            <v>** - stanowisko zgodne z Tabelą nr 3</v>
          </cell>
        </row>
        <row r="17">
          <cell r="A17" t="str">
            <v>*** - zatrudnieni w polskich związkach sportowych</v>
          </cell>
        </row>
        <row r="18">
          <cell r="A18" t="str">
            <v>**** - określić dla danej pozycji, nie wliczając kwoty z bieżącej umowy</v>
          </cell>
        </row>
        <row r="19">
          <cell r="A19" t="str">
            <v xml:space="preserve">***** - wyłącznie po wcześniejszej akceptacji DSW  </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iszczepanska/Programy%202025/AppData/Local/Temp/AppData/Local/Temp/Temp1_Za&#322;&#261;czniki%20merytoryczno-finansowe%202024.zip/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C21" sqref="C21"/>
    </sheetView>
  </sheetViews>
  <sheetFormatPr defaultRowHeight="15"/>
  <cols>
    <col min="2" max="2" width="11.28515625" customWidth="1"/>
    <col min="7" max="7" width="10" customWidth="1"/>
  </cols>
  <sheetData>
    <row r="2" spans="2:8" ht="15.75" customHeight="1">
      <c r="B2" s="740" t="s">
        <v>72</v>
      </c>
      <c r="C2" s="741"/>
      <c r="D2" s="741"/>
      <c r="E2" s="741"/>
      <c r="F2" s="741"/>
      <c r="G2" s="741"/>
      <c r="H2" s="742"/>
    </row>
    <row r="3" spans="2:8" ht="15" customHeight="1">
      <c r="B3" s="743"/>
      <c r="C3" s="744"/>
      <c r="D3" s="744"/>
      <c r="E3" s="744"/>
      <c r="F3" s="744"/>
      <c r="G3" s="744"/>
      <c r="H3" s="745"/>
    </row>
    <row r="4" spans="2:8" ht="15" customHeight="1">
      <c r="B4" s="740" t="s">
        <v>340</v>
      </c>
      <c r="C4" s="741"/>
      <c r="D4" s="741"/>
      <c r="E4" s="741"/>
      <c r="F4" s="741"/>
      <c r="G4" s="741"/>
      <c r="H4" s="742"/>
    </row>
    <row r="5" spans="2:8" ht="15" customHeight="1">
      <c r="B5" s="746"/>
      <c r="C5" s="747"/>
      <c r="D5" s="747"/>
      <c r="E5" s="747"/>
      <c r="F5" s="747"/>
      <c r="G5" s="747"/>
      <c r="H5" s="748"/>
    </row>
    <row r="6" spans="2:8" ht="15" customHeight="1">
      <c r="B6" s="746"/>
      <c r="C6" s="747"/>
      <c r="D6" s="747"/>
      <c r="E6" s="747"/>
      <c r="F6" s="747"/>
      <c r="G6" s="747"/>
      <c r="H6" s="748"/>
    </row>
    <row r="7" spans="2:8" ht="15" customHeight="1">
      <c r="B7" s="743"/>
      <c r="C7" s="744"/>
      <c r="D7" s="744"/>
      <c r="E7" s="744"/>
      <c r="F7" s="744"/>
      <c r="G7" s="744"/>
      <c r="H7" s="745"/>
    </row>
    <row r="9" spans="2:8">
      <c r="B9" t="s">
        <v>265</v>
      </c>
    </row>
    <row r="10" spans="2:8">
      <c r="B10" s="106" t="s">
        <v>76</v>
      </c>
      <c r="C10" s="106"/>
    </row>
    <row r="11" spans="2:8">
      <c r="B11" s="103" t="s">
        <v>268</v>
      </c>
      <c r="C11" s="103" t="s">
        <v>117</v>
      </c>
    </row>
    <row r="12" spans="2:8">
      <c r="B12" s="103" t="s">
        <v>269</v>
      </c>
      <c r="C12" s="103" t="s">
        <v>126</v>
      </c>
    </row>
    <row r="13" spans="2:8">
      <c r="B13" s="103" t="s">
        <v>270</v>
      </c>
      <c r="C13" s="103" t="s">
        <v>266</v>
      </c>
    </row>
    <row r="14" spans="2:8">
      <c r="B14" s="103" t="s">
        <v>271</v>
      </c>
      <c r="C14" s="103" t="s">
        <v>267</v>
      </c>
    </row>
    <row r="15" spans="2:8">
      <c r="B15" s="103" t="s">
        <v>272</v>
      </c>
      <c r="C15" s="103" t="s">
        <v>169</v>
      </c>
    </row>
    <row r="16" spans="2:8">
      <c r="B16" s="103" t="s">
        <v>273</v>
      </c>
      <c r="C16" s="103" t="s">
        <v>172</v>
      </c>
    </row>
    <row r="17" spans="2:3">
      <c r="B17" s="103" t="s">
        <v>274</v>
      </c>
      <c r="C17" s="103" t="s">
        <v>183</v>
      </c>
    </row>
    <row r="18" spans="2:3">
      <c r="B18" s="103" t="s">
        <v>275</v>
      </c>
      <c r="C18" s="103" t="s">
        <v>189</v>
      </c>
    </row>
    <row r="19" spans="2:3">
      <c r="B19" s="103" t="s">
        <v>276</v>
      </c>
      <c r="C19" s="103" t="s">
        <v>225</v>
      </c>
    </row>
    <row r="20" spans="2:3">
      <c r="B20" s="103" t="s">
        <v>277</v>
      </c>
      <c r="C20" s="103" t="s">
        <v>361</v>
      </c>
    </row>
    <row r="21" spans="2:3">
      <c r="B21" s="103" t="s">
        <v>278</v>
      </c>
      <c r="C21" s="103" t="s">
        <v>231</v>
      </c>
    </row>
    <row r="22" spans="2:3">
      <c r="B22" s="103" t="s">
        <v>279</v>
      </c>
      <c r="C22" s="103" t="s">
        <v>286</v>
      </c>
    </row>
    <row r="23" spans="2:3">
      <c r="B23" s="103" t="s">
        <v>280</v>
      </c>
      <c r="C23" s="103" t="s">
        <v>345</v>
      </c>
    </row>
    <row r="24" spans="2:3">
      <c r="B24" s="103" t="s">
        <v>281</v>
      </c>
      <c r="C24" s="103" t="s">
        <v>287</v>
      </c>
    </row>
    <row r="25" spans="2:3">
      <c r="B25" s="103" t="s">
        <v>282</v>
      </c>
      <c r="C25" s="103" t="s">
        <v>288</v>
      </c>
    </row>
    <row r="26" spans="2:3">
      <c r="B26" s="103" t="s">
        <v>283</v>
      </c>
      <c r="C26" s="103" t="s">
        <v>289</v>
      </c>
    </row>
    <row r="27" spans="2:3">
      <c r="B27" s="103" t="s">
        <v>284</v>
      </c>
      <c r="C27" s="103" t="s">
        <v>290</v>
      </c>
    </row>
    <row r="28" spans="2:3">
      <c r="B28" s="103" t="s">
        <v>285</v>
      </c>
      <c r="C28" s="103" t="s">
        <v>291</v>
      </c>
    </row>
    <row r="29" spans="2:3">
      <c r="B29" s="103" t="s">
        <v>309</v>
      </c>
      <c r="C29" s="103" t="s">
        <v>310</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Q17" sqref="Q17"/>
    </sheetView>
  </sheetViews>
  <sheetFormatPr defaultColWidth="9.140625" defaultRowHeight="12.75"/>
  <cols>
    <col min="1" max="1" width="4.42578125" style="59" customWidth="1"/>
    <col min="2" max="2" width="19.85546875" style="59" customWidth="1"/>
    <col min="3" max="3" width="9.42578125" style="59" customWidth="1"/>
    <col min="4" max="4" width="14.28515625" style="59" customWidth="1"/>
    <col min="5" max="5" width="11.5703125" style="59" customWidth="1"/>
    <col min="6" max="6" width="10.28515625" style="59" customWidth="1"/>
    <col min="7" max="7" width="13.42578125" style="59" customWidth="1"/>
    <col min="8" max="8" width="13.7109375" style="59" customWidth="1"/>
    <col min="9" max="9" width="14.42578125" style="59" customWidth="1"/>
    <col min="10" max="16384" width="9.140625" style="59"/>
  </cols>
  <sheetData>
    <row r="1" spans="1:9" ht="15" customHeight="1">
      <c r="A1" s="51" t="s">
        <v>118</v>
      </c>
      <c r="B1" s="51"/>
      <c r="C1" s="51"/>
      <c r="D1" s="984" t="s">
        <v>404</v>
      </c>
      <c r="E1" s="984"/>
      <c r="F1" s="984"/>
      <c r="G1" s="984"/>
      <c r="H1" s="984"/>
      <c r="I1" s="984"/>
    </row>
    <row r="2" spans="1:9">
      <c r="A2" s="51" t="s">
        <v>396</v>
      </c>
      <c r="B2" s="51"/>
      <c r="C2" s="51"/>
      <c r="D2" s="60"/>
    </row>
    <row r="3" spans="1:9">
      <c r="B3" s="60"/>
      <c r="C3" s="60"/>
      <c r="D3" s="60"/>
    </row>
    <row r="4" spans="1:9">
      <c r="A4" s="986" t="s">
        <v>189</v>
      </c>
      <c r="B4" s="986"/>
      <c r="C4" s="986"/>
      <c r="D4" s="986"/>
      <c r="E4" s="986"/>
      <c r="F4" s="986"/>
      <c r="G4" s="986"/>
      <c r="H4" s="986"/>
      <c r="I4" s="986"/>
    </row>
    <row r="5" spans="1:9" ht="47.25" customHeight="1">
      <c r="A5" s="982" t="s">
        <v>473</v>
      </c>
      <c r="B5" s="982"/>
      <c r="C5" s="982"/>
      <c r="D5" s="982"/>
      <c r="E5" s="982"/>
      <c r="F5" s="982"/>
      <c r="G5" s="982"/>
      <c r="H5" s="982"/>
      <c r="I5" s="982"/>
    </row>
    <row r="6" spans="1:9" ht="14.25" customHeight="1" thickBot="1">
      <c r="A6" s="311"/>
      <c r="B6" s="311"/>
      <c r="C6" s="311"/>
      <c r="D6" s="311"/>
      <c r="E6" s="311"/>
      <c r="F6" s="311"/>
      <c r="G6" s="311"/>
      <c r="H6" s="311"/>
      <c r="I6" s="311"/>
    </row>
    <row r="7" spans="1:9" s="46" customFormat="1" ht="43.5" customHeight="1">
      <c r="A7" s="726" t="s">
        <v>125</v>
      </c>
      <c r="B7" s="727" t="s">
        <v>171</v>
      </c>
      <c r="C7" s="727" t="s">
        <v>181</v>
      </c>
      <c r="D7" s="727" t="s">
        <v>184</v>
      </c>
      <c r="E7" s="728" t="s">
        <v>188</v>
      </c>
      <c r="F7" s="728" t="s">
        <v>187</v>
      </c>
      <c r="G7" s="728" t="s">
        <v>186</v>
      </c>
      <c r="H7" s="727" t="s">
        <v>27</v>
      </c>
      <c r="I7" s="729" t="s">
        <v>415</v>
      </c>
    </row>
    <row r="8" spans="1:9" ht="18" customHeight="1">
      <c r="A8" s="987" t="s">
        <v>454</v>
      </c>
      <c r="B8" s="988"/>
      <c r="C8" s="988"/>
      <c r="D8" s="988"/>
      <c r="E8" s="988"/>
      <c r="F8" s="988"/>
      <c r="G8" s="988"/>
      <c r="H8" s="988"/>
      <c r="I8" s="989"/>
    </row>
    <row r="9" spans="1:9" ht="18" customHeight="1">
      <c r="A9" s="140" t="s">
        <v>109</v>
      </c>
      <c r="B9" s="141"/>
      <c r="C9" s="141"/>
      <c r="D9" s="141"/>
      <c r="E9" s="141"/>
      <c r="F9" s="141"/>
      <c r="G9" s="141"/>
      <c r="H9" s="141"/>
      <c r="I9" s="142"/>
    </row>
    <row r="10" spans="1:9" ht="18" customHeight="1">
      <c r="A10" s="140" t="s">
        <v>108</v>
      </c>
      <c r="B10" s="141"/>
      <c r="C10" s="141"/>
      <c r="D10" s="141"/>
      <c r="E10" s="141"/>
      <c r="F10" s="141"/>
      <c r="G10" s="141"/>
      <c r="H10" s="141"/>
      <c r="I10" s="142"/>
    </row>
    <row r="11" spans="1:9" ht="18" customHeight="1">
      <c r="A11" s="140" t="s">
        <v>106</v>
      </c>
      <c r="B11" s="141"/>
      <c r="C11" s="141"/>
      <c r="D11" s="141"/>
      <c r="E11" s="141"/>
      <c r="F11" s="141"/>
      <c r="G11" s="141"/>
      <c r="H11" s="141"/>
      <c r="I11" s="142"/>
    </row>
    <row r="12" spans="1:9" ht="18" customHeight="1">
      <c r="A12" s="140" t="s">
        <v>104</v>
      </c>
      <c r="B12" s="141"/>
      <c r="C12" s="141"/>
      <c r="D12" s="141"/>
      <c r="E12" s="141"/>
      <c r="F12" s="141"/>
      <c r="G12" s="141"/>
      <c r="H12" s="141"/>
      <c r="I12" s="142"/>
    </row>
    <row r="13" spans="1:9" ht="18" customHeight="1">
      <c r="A13" s="140" t="s">
        <v>102</v>
      </c>
      <c r="B13" s="141"/>
      <c r="C13" s="141"/>
      <c r="D13" s="141"/>
      <c r="E13" s="141"/>
      <c r="F13" s="141"/>
      <c r="G13" s="141"/>
      <c r="H13" s="141"/>
      <c r="I13" s="142"/>
    </row>
    <row r="14" spans="1:9" ht="18" customHeight="1">
      <c r="A14" s="140" t="s">
        <v>99</v>
      </c>
      <c r="B14" s="141"/>
      <c r="C14" s="141"/>
      <c r="D14" s="141"/>
      <c r="E14" s="141"/>
      <c r="F14" s="141"/>
      <c r="G14" s="141"/>
      <c r="H14" s="141"/>
      <c r="I14" s="142"/>
    </row>
    <row r="15" spans="1:9" ht="18" customHeight="1">
      <c r="A15" s="140" t="s">
        <v>98</v>
      </c>
      <c r="B15" s="141"/>
      <c r="C15" s="141"/>
      <c r="D15" s="141"/>
      <c r="E15" s="141"/>
      <c r="F15" s="141"/>
      <c r="G15" s="141"/>
      <c r="H15" s="141"/>
      <c r="I15" s="142"/>
    </row>
    <row r="16" spans="1:9" ht="18" customHeight="1">
      <c r="A16" s="140" t="s">
        <v>97</v>
      </c>
      <c r="B16" s="141"/>
      <c r="C16" s="141"/>
      <c r="D16" s="141"/>
      <c r="E16" s="141"/>
      <c r="F16" s="141"/>
      <c r="G16" s="141"/>
      <c r="H16" s="141"/>
      <c r="I16" s="142"/>
    </row>
    <row r="17" spans="1:11" ht="18" customHeight="1">
      <c r="A17" s="987" t="s">
        <v>455</v>
      </c>
      <c r="B17" s="988"/>
      <c r="C17" s="988"/>
      <c r="D17" s="988"/>
      <c r="E17" s="988"/>
      <c r="F17" s="988"/>
      <c r="G17" s="988"/>
      <c r="H17" s="988"/>
      <c r="I17" s="989"/>
    </row>
    <row r="18" spans="1:11" ht="18" customHeight="1">
      <c r="A18" s="140" t="s">
        <v>109</v>
      </c>
      <c r="B18" s="141"/>
      <c r="C18" s="141"/>
      <c r="D18" s="141"/>
      <c r="E18" s="141"/>
      <c r="F18" s="141"/>
      <c r="G18" s="141"/>
      <c r="H18" s="141"/>
      <c r="I18" s="142"/>
    </row>
    <row r="19" spans="1:11" ht="18" customHeight="1">
      <c r="A19" s="140" t="s">
        <v>108</v>
      </c>
      <c r="B19" s="141"/>
      <c r="C19" s="141"/>
      <c r="D19" s="141"/>
      <c r="E19" s="141"/>
      <c r="F19" s="141"/>
      <c r="G19" s="141"/>
      <c r="H19" s="141"/>
      <c r="I19" s="142"/>
    </row>
    <row r="20" spans="1:11" ht="18" customHeight="1">
      <c r="A20" s="140" t="s">
        <v>106</v>
      </c>
      <c r="B20" s="141"/>
      <c r="C20" s="141"/>
      <c r="D20" s="141"/>
      <c r="E20" s="141"/>
      <c r="F20" s="141"/>
      <c r="G20" s="141"/>
      <c r="H20" s="141"/>
      <c r="I20" s="142"/>
    </row>
    <row r="21" spans="1:11" ht="18" customHeight="1">
      <c r="A21" s="140" t="s">
        <v>104</v>
      </c>
      <c r="B21" s="141"/>
      <c r="C21" s="141"/>
      <c r="D21" s="141"/>
      <c r="E21" s="141"/>
      <c r="F21" s="141"/>
      <c r="G21" s="141"/>
      <c r="H21" s="141"/>
      <c r="I21" s="142"/>
    </row>
    <row r="22" spans="1:11" ht="18" customHeight="1">
      <c r="A22" s="140" t="s">
        <v>102</v>
      </c>
      <c r="B22" s="141"/>
      <c r="C22" s="141"/>
      <c r="D22" s="141"/>
      <c r="E22" s="141"/>
      <c r="F22" s="141"/>
      <c r="G22" s="141"/>
      <c r="H22" s="141"/>
      <c r="I22" s="142"/>
    </row>
    <row r="23" spans="1:11" ht="18" customHeight="1">
      <c r="A23" s="140" t="s">
        <v>99</v>
      </c>
      <c r="B23" s="141"/>
      <c r="C23" s="141"/>
      <c r="D23" s="141"/>
      <c r="E23" s="141"/>
      <c r="F23" s="141"/>
      <c r="G23" s="141"/>
      <c r="H23" s="141"/>
      <c r="I23" s="142"/>
    </row>
    <row r="24" spans="1:11" ht="18" customHeight="1">
      <c r="A24" s="140" t="s">
        <v>98</v>
      </c>
      <c r="B24" s="141"/>
      <c r="C24" s="141"/>
      <c r="D24" s="141"/>
      <c r="E24" s="141"/>
      <c r="F24" s="141"/>
      <c r="G24" s="141"/>
      <c r="H24" s="141"/>
      <c r="I24" s="142"/>
    </row>
    <row r="25" spans="1:11" ht="18" customHeight="1">
      <c r="A25" s="140" t="s">
        <v>97</v>
      </c>
      <c r="B25" s="141"/>
      <c r="C25" s="141"/>
      <c r="D25" s="141"/>
      <c r="E25" s="141"/>
      <c r="F25" s="141"/>
      <c r="G25" s="141"/>
      <c r="H25" s="141"/>
      <c r="I25" s="142"/>
    </row>
    <row r="26" spans="1:11" ht="18" customHeight="1">
      <c r="A26" s="140" t="s">
        <v>96</v>
      </c>
      <c r="B26" s="141"/>
      <c r="C26" s="141"/>
      <c r="D26" s="141"/>
      <c r="E26" s="141"/>
      <c r="F26" s="141"/>
      <c r="G26" s="141"/>
      <c r="H26" s="141"/>
      <c r="I26" s="142"/>
    </row>
    <row r="27" spans="1:11" ht="18" customHeight="1" thickBot="1">
      <c r="A27" s="140" t="s">
        <v>94</v>
      </c>
      <c r="B27" s="143"/>
      <c r="C27" s="143"/>
      <c r="D27" s="143"/>
      <c r="E27" s="143"/>
      <c r="F27" s="143"/>
      <c r="G27" s="143"/>
      <c r="H27" s="143"/>
      <c r="I27" s="144"/>
    </row>
    <row r="28" spans="1:11">
      <c r="A28" s="459"/>
      <c r="B28" s="462" t="s">
        <v>416</v>
      </c>
    </row>
    <row r="29" spans="1:11">
      <c r="A29" s="460"/>
      <c r="B29" s="461" t="s">
        <v>417</v>
      </c>
      <c r="C29" s="461"/>
      <c r="D29" s="461"/>
      <c r="E29" s="462"/>
      <c r="F29" s="462"/>
      <c r="G29" s="462"/>
    </row>
    <row r="30" spans="1:11" ht="12" customHeight="1">
      <c r="A30" s="463"/>
      <c r="B30" s="464" t="s">
        <v>299</v>
      </c>
      <c r="C30" s="464"/>
      <c r="D30" s="461" t="s">
        <v>384</v>
      </c>
      <c r="F30" s="462"/>
      <c r="G30" s="462"/>
    </row>
    <row r="31" spans="1:11" ht="12" customHeight="1">
      <c r="A31" s="465"/>
      <c r="B31" s="464" t="s">
        <v>301</v>
      </c>
      <c r="C31" s="464"/>
      <c r="D31" s="461" t="s">
        <v>297</v>
      </c>
      <c r="F31" s="462"/>
      <c r="G31" s="462"/>
      <c r="K31" s="63"/>
    </row>
    <row r="32" spans="1:11" ht="12" customHeight="1">
      <c r="A32" s="465"/>
      <c r="B32" s="464" t="s">
        <v>300</v>
      </c>
      <c r="C32" s="464"/>
      <c r="D32" s="461" t="s">
        <v>298</v>
      </c>
      <c r="F32" s="462"/>
      <c r="G32" s="462"/>
      <c r="K32" s="63"/>
    </row>
    <row r="33" spans="1:11" ht="12" customHeight="1">
      <c r="A33" s="465"/>
      <c r="B33" s="464"/>
      <c r="C33" s="464"/>
      <c r="D33" s="461"/>
      <c r="F33" s="462"/>
      <c r="G33" s="462"/>
      <c r="K33" s="63"/>
    </row>
    <row r="34" spans="1:11">
      <c r="A34" s="990"/>
      <c r="B34" s="990"/>
      <c r="C34" s="466"/>
      <c r="H34" s="990"/>
      <c r="I34" s="990"/>
      <c r="K34" s="63"/>
    </row>
    <row r="35" spans="1:11">
      <c r="A35" s="990"/>
      <c r="B35" s="990"/>
      <c r="C35" s="466"/>
      <c r="H35" s="990"/>
      <c r="I35" s="990"/>
      <c r="K35" s="63"/>
    </row>
    <row r="36" spans="1:11">
      <c r="A36" s="991"/>
      <c r="B36" s="991"/>
      <c r="C36" s="466"/>
      <c r="H36" s="991"/>
      <c r="I36" s="991"/>
      <c r="K36" s="63"/>
    </row>
    <row r="37" spans="1:11">
      <c r="A37" s="62" t="s">
        <v>81</v>
      </c>
      <c r="B37" s="61"/>
      <c r="C37" s="61"/>
      <c r="G37" s="60" t="s">
        <v>185</v>
      </c>
      <c r="H37" s="985" t="s">
        <v>81</v>
      </c>
      <c r="I37" s="985"/>
    </row>
    <row r="38" spans="1:11">
      <c r="A38" s="40" t="s">
        <v>80</v>
      </c>
      <c r="B38" s="61"/>
      <c r="C38" s="61"/>
      <c r="E38" s="61"/>
      <c r="H38" s="40" t="s">
        <v>80</v>
      </c>
      <c r="I38" s="40"/>
    </row>
  </sheetData>
  <sheetProtection formatCells="0" formatColumns="0" formatRows="0" insertRows="0" deleteRows="0" autoFilter="0"/>
  <mergeCells count="8">
    <mergeCell ref="D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1"/>
  <sheetViews>
    <sheetView view="pageBreakPreview" zoomScale="90" zoomScaleNormal="75" zoomScaleSheetLayoutView="90" workbookViewId="0">
      <selection activeCell="AV17" sqref="AV17"/>
    </sheetView>
  </sheetViews>
  <sheetFormatPr defaultColWidth="9.140625" defaultRowHeight="12.75"/>
  <cols>
    <col min="1" max="1" width="1.28515625" style="17" customWidth="1"/>
    <col min="2" max="2" width="10.28515625" style="17" customWidth="1"/>
    <col min="3" max="33" width="3.5703125" style="17" customWidth="1"/>
    <col min="34" max="35" width="4.28515625" style="17" customWidth="1"/>
    <col min="36" max="37" width="5.5703125" style="17" customWidth="1"/>
    <col min="38" max="41" width="4.42578125" style="17" customWidth="1"/>
    <col min="42" max="42" width="5.28515625" style="17" customWidth="1"/>
    <col min="43" max="43" width="1.5703125" style="17" customWidth="1"/>
    <col min="44" max="16384" width="9.140625" style="17"/>
  </cols>
  <sheetData>
    <row r="1" spans="1:42" ht="15" customHeight="1">
      <c r="A1" s="1002" t="s">
        <v>405</v>
      </c>
      <c r="B1" s="1002"/>
      <c r="C1" s="1002"/>
      <c r="D1" s="1002"/>
      <c r="E1" s="1002"/>
      <c r="F1" s="1002"/>
      <c r="G1" s="1002"/>
      <c r="H1" s="1002"/>
      <c r="I1" s="1002"/>
      <c r="J1" s="1002"/>
      <c r="K1" s="1002"/>
      <c r="L1" s="1002"/>
      <c r="M1" s="1002"/>
      <c r="N1" s="1002"/>
      <c r="O1" s="1002"/>
      <c r="P1" s="1002"/>
      <c r="Q1" s="1002"/>
      <c r="R1" s="1002"/>
      <c r="S1" s="1002"/>
      <c r="T1" s="1002"/>
      <c r="U1" s="1002"/>
      <c r="V1" s="1002"/>
      <c r="W1" s="1002"/>
      <c r="X1" s="1002"/>
      <c r="Y1" s="1002"/>
      <c r="Z1" s="1002"/>
      <c r="AA1" s="1002"/>
      <c r="AB1" s="1002"/>
      <c r="AC1" s="1002"/>
      <c r="AD1" s="1002"/>
      <c r="AE1" s="1002"/>
      <c r="AF1" s="1002"/>
      <c r="AG1" s="1002"/>
      <c r="AH1" s="1002"/>
      <c r="AI1" s="1002"/>
      <c r="AJ1" s="1002"/>
      <c r="AK1" s="1002"/>
      <c r="AL1" s="1002"/>
      <c r="AM1" s="1002"/>
      <c r="AN1" s="1002"/>
      <c r="AO1" s="1002"/>
      <c r="AP1" s="1002"/>
    </row>
    <row r="2" spans="1:42" ht="15" customHeight="1">
      <c r="AE2" s="8"/>
      <c r="AF2" s="916"/>
      <c r="AG2" s="916"/>
      <c r="AH2" s="916"/>
      <c r="AI2" s="916"/>
      <c r="AJ2" s="916"/>
      <c r="AK2" s="916"/>
      <c r="AL2" s="916"/>
      <c r="AM2" s="916"/>
      <c r="AN2" s="916"/>
      <c r="AO2" s="916"/>
      <c r="AP2" s="916"/>
    </row>
    <row r="3" spans="1:42" ht="36.75" customHeight="1" thickBot="1">
      <c r="B3" s="467" t="s">
        <v>394</v>
      </c>
      <c r="C3" s="467"/>
      <c r="D3" s="467"/>
      <c r="E3" s="468"/>
      <c r="F3" s="469"/>
      <c r="G3" s="470"/>
      <c r="H3" s="1009" t="s">
        <v>225</v>
      </c>
      <c r="I3" s="1009"/>
      <c r="J3" s="1009"/>
      <c r="K3" s="1009"/>
      <c r="L3" s="1009"/>
      <c r="M3" s="1009"/>
      <c r="N3" s="1009"/>
      <c r="O3" s="1009"/>
      <c r="P3" s="1009"/>
      <c r="Q3" s="1009"/>
      <c r="R3" s="1009"/>
      <c r="S3" s="1009"/>
      <c r="T3" s="1009"/>
      <c r="U3" s="1009"/>
      <c r="V3" s="1009"/>
      <c r="W3" s="1009"/>
      <c r="X3" s="1009"/>
      <c r="Y3" s="1009"/>
      <c r="Z3" s="1009"/>
      <c r="AA3" s="1009"/>
      <c r="AB3" s="1009"/>
      <c r="AC3" s="1009"/>
      <c r="AD3" s="1009"/>
      <c r="AE3" s="1009"/>
      <c r="AF3" s="1009"/>
      <c r="AG3" s="1009"/>
      <c r="AH3" s="1009"/>
      <c r="AI3" s="1009"/>
      <c r="AJ3" s="1009"/>
      <c r="AK3" s="471"/>
      <c r="AL3" s="471" t="s">
        <v>445</v>
      </c>
      <c r="AM3" s="472"/>
      <c r="AN3" s="472"/>
      <c r="AO3" s="472"/>
      <c r="AP3" s="473"/>
    </row>
    <row r="4" spans="1:42" ht="36.75" customHeight="1">
      <c r="B4" s="994" t="s">
        <v>473</v>
      </c>
      <c r="C4" s="994"/>
      <c r="D4" s="994"/>
      <c r="E4" s="994"/>
      <c r="F4" s="994"/>
      <c r="G4" s="994"/>
      <c r="H4" s="994"/>
      <c r="I4" s="994"/>
      <c r="J4" s="994"/>
      <c r="K4" s="994"/>
      <c r="L4" s="994"/>
      <c r="M4" s="994"/>
      <c r="N4" s="994"/>
      <c r="O4" s="994"/>
      <c r="P4" s="994"/>
      <c r="Q4" s="994"/>
      <c r="R4" s="994"/>
      <c r="S4" s="994"/>
      <c r="T4" s="994"/>
      <c r="U4" s="994"/>
      <c r="V4" s="994"/>
      <c r="W4" s="994"/>
      <c r="X4" s="994"/>
      <c r="Y4" s="994"/>
      <c r="Z4" s="994"/>
      <c r="AA4" s="994"/>
      <c r="AB4" s="994"/>
      <c r="AC4" s="994"/>
      <c r="AD4" s="994"/>
      <c r="AE4" s="994"/>
      <c r="AF4" s="994"/>
      <c r="AG4" s="994"/>
      <c r="AH4" s="994"/>
      <c r="AI4" s="994"/>
      <c r="AJ4" s="994"/>
      <c r="AK4" s="994"/>
      <c r="AL4" s="994"/>
      <c r="AM4" s="994"/>
      <c r="AN4" s="994"/>
      <c r="AO4" s="994"/>
      <c r="AP4" s="994"/>
    </row>
    <row r="5" spans="1:42" ht="21.75" customHeight="1">
      <c r="B5" s="474" t="s">
        <v>224</v>
      </c>
      <c r="C5" s="173"/>
      <c r="D5" s="173"/>
      <c r="E5" s="173"/>
      <c r="F5" s="173"/>
      <c r="G5" s="173"/>
      <c r="H5" s="173"/>
      <c r="I5" s="173"/>
      <c r="J5" s="173"/>
      <c r="K5" s="474"/>
      <c r="L5" s="145" t="s">
        <v>223</v>
      </c>
      <c r="M5" s="173"/>
      <c r="N5" s="173"/>
      <c r="O5" s="173"/>
      <c r="P5" s="173"/>
      <c r="Q5" s="173"/>
      <c r="R5" s="173"/>
      <c r="S5" s="173"/>
      <c r="T5" s="474"/>
      <c r="U5" s="173"/>
      <c r="V5" s="173"/>
      <c r="W5" s="173"/>
      <c r="X5" s="173"/>
      <c r="Y5" s="474"/>
      <c r="Z5" s="474"/>
      <c r="AA5" s="173"/>
      <c r="AB5" s="474" t="s">
        <v>296</v>
      </c>
      <c r="AC5" s="173"/>
      <c r="AD5" s="173"/>
      <c r="AE5" s="173"/>
      <c r="AF5" s="474"/>
      <c r="AG5" s="173"/>
      <c r="AH5" s="173"/>
      <c r="AI5" s="475"/>
      <c r="AJ5" s="173"/>
      <c r="AK5" s="173"/>
      <c r="AL5" s="173"/>
      <c r="AM5" s="173"/>
      <c r="AN5" s="173"/>
      <c r="AO5" s="173"/>
      <c r="AP5" s="173"/>
    </row>
    <row r="6" spans="1:42" ht="5.25" customHeight="1" thickBot="1"/>
    <row r="7" spans="1:42" ht="20.100000000000001" customHeight="1">
      <c r="B7" s="66" t="s">
        <v>222</v>
      </c>
      <c r="C7" s="476">
        <v>1</v>
      </c>
      <c r="D7" s="476">
        <v>2</v>
      </c>
      <c r="E7" s="476">
        <v>3</v>
      </c>
      <c r="F7" s="476">
        <v>4</v>
      </c>
      <c r="G7" s="476">
        <v>5</v>
      </c>
      <c r="H7" s="476">
        <v>6</v>
      </c>
      <c r="I7" s="476">
        <v>7</v>
      </c>
      <c r="J7" s="476">
        <v>8</v>
      </c>
      <c r="K7" s="476">
        <v>9</v>
      </c>
      <c r="L7" s="476">
        <v>10</v>
      </c>
      <c r="M7" s="476">
        <v>11</v>
      </c>
      <c r="N7" s="476">
        <v>12</v>
      </c>
      <c r="O7" s="476">
        <v>13</v>
      </c>
      <c r="P7" s="476">
        <v>14</v>
      </c>
      <c r="Q7" s="476">
        <v>15</v>
      </c>
      <c r="R7" s="476">
        <v>16</v>
      </c>
      <c r="S7" s="476">
        <v>17</v>
      </c>
      <c r="T7" s="476">
        <v>18</v>
      </c>
      <c r="U7" s="476">
        <v>19</v>
      </c>
      <c r="V7" s="476">
        <v>20</v>
      </c>
      <c r="W7" s="476">
        <v>21</v>
      </c>
      <c r="X7" s="476">
        <v>22</v>
      </c>
      <c r="Y7" s="476">
        <v>23</v>
      </c>
      <c r="Z7" s="476">
        <v>24</v>
      </c>
      <c r="AA7" s="476">
        <v>25</v>
      </c>
      <c r="AB7" s="476">
        <v>26</v>
      </c>
      <c r="AC7" s="476">
        <v>27</v>
      </c>
      <c r="AD7" s="476">
        <v>28</v>
      </c>
      <c r="AE7" s="476">
        <v>29</v>
      </c>
      <c r="AF7" s="476">
        <v>30</v>
      </c>
      <c r="AG7" s="476">
        <v>31</v>
      </c>
      <c r="AH7" s="477" t="s">
        <v>221</v>
      </c>
      <c r="AI7" s="65"/>
      <c r="AJ7" s="995" t="s">
        <v>202</v>
      </c>
      <c r="AK7" s="996"/>
      <c r="AL7" s="997" t="s">
        <v>220</v>
      </c>
      <c r="AM7" s="998"/>
      <c r="AN7" s="995" t="s">
        <v>200</v>
      </c>
      <c r="AO7" s="999"/>
      <c r="AP7" s="478"/>
    </row>
    <row r="8" spans="1:42" ht="9.9499999999999993" customHeight="1" thickBot="1">
      <c r="B8" s="479"/>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c r="AD8" s="480"/>
      <c r="AE8" s="480"/>
      <c r="AF8" s="480"/>
      <c r="AG8" s="480"/>
      <c r="AH8" s="481" t="s">
        <v>219</v>
      </c>
      <c r="AI8" s="482" t="s">
        <v>192</v>
      </c>
      <c r="AJ8" s="481" t="s">
        <v>194</v>
      </c>
      <c r="AK8" s="483" t="s">
        <v>192</v>
      </c>
      <c r="AL8" s="481" t="s">
        <v>194</v>
      </c>
      <c r="AM8" s="483" t="s">
        <v>192</v>
      </c>
      <c r="AN8" s="481" t="s">
        <v>218</v>
      </c>
      <c r="AO8" s="483" t="s">
        <v>217</v>
      </c>
      <c r="AP8" s="484"/>
    </row>
    <row r="9" spans="1:42" ht="15" hidden="1" customHeight="1" thickTop="1">
      <c r="B9" s="1000">
        <v>12</v>
      </c>
      <c r="C9" s="485"/>
      <c r="D9" s="485"/>
      <c r="E9" s="485"/>
      <c r="F9" s="485"/>
      <c r="G9" s="485"/>
      <c r="H9" s="485"/>
      <c r="I9" s="485"/>
      <c r="J9" s="485"/>
      <c r="K9" s="486"/>
      <c r="L9" s="485"/>
      <c r="M9" s="485"/>
      <c r="N9" s="485"/>
      <c r="O9" s="485"/>
      <c r="P9" s="485"/>
      <c r="Q9" s="485"/>
      <c r="R9" s="485"/>
      <c r="S9" s="485"/>
      <c r="T9" s="485"/>
      <c r="U9" s="485"/>
      <c r="V9" s="485"/>
      <c r="W9" s="485"/>
      <c r="X9" s="485"/>
      <c r="Y9" s="485"/>
      <c r="Z9" s="485"/>
      <c r="AA9" s="485"/>
      <c r="AB9" s="485"/>
      <c r="AC9" s="485"/>
      <c r="AD9" s="485"/>
      <c r="AE9" s="485"/>
      <c r="AF9" s="485"/>
      <c r="AG9" s="487"/>
      <c r="AH9" s="488"/>
      <c r="AI9" s="489"/>
      <c r="AJ9" s="488"/>
      <c r="AK9" s="309"/>
      <c r="AL9" s="488"/>
      <c r="AM9" s="489"/>
      <c r="AN9" s="488"/>
      <c r="AO9" s="309"/>
      <c r="AP9" s="490"/>
    </row>
    <row r="10" spans="1:42" ht="6" hidden="1" customHeight="1">
      <c r="B10" s="993"/>
      <c r="C10" s="491"/>
      <c r="D10" s="492"/>
      <c r="E10" s="492"/>
      <c r="F10" s="492"/>
      <c r="G10" s="492"/>
      <c r="H10" s="492"/>
      <c r="I10" s="492"/>
      <c r="J10" s="492"/>
      <c r="K10" s="493"/>
      <c r="L10" s="492"/>
      <c r="M10" s="492"/>
      <c r="N10" s="492"/>
      <c r="O10" s="492"/>
      <c r="P10" s="492"/>
      <c r="Q10" s="492"/>
      <c r="R10" s="492"/>
      <c r="S10" s="492"/>
      <c r="T10" s="492"/>
      <c r="U10" s="492"/>
      <c r="V10" s="492"/>
      <c r="W10" s="492"/>
      <c r="X10" s="492"/>
      <c r="Y10" s="492"/>
      <c r="Z10" s="492"/>
      <c r="AA10" s="492"/>
      <c r="AB10" s="492"/>
      <c r="AC10" s="492"/>
      <c r="AD10" s="492"/>
      <c r="AE10" s="492"/>
      <c r="AF10" s="492"/>
      <c r="AG10" s="494"/>
      <c r="AH10" s="488"/>
      <c r="AI10" s="489"/>
      <c r="AJ10" s="488"/>
      <c r="AK10" s="309"/>
      <c r="AL10" s="488"/>
      <c r="AM10" s="489"/>
      <c r="AN10" s="488"/>
      <c r="AO10" s="309"/>
      <c r="AP10" s="490"/>
    </row>
    <row r="11" spans="1:42" ht="15" hidden="1" customHeight="1">
      <c r="B11" s="495" t="s">
        <v>205</v>
      </c>
      <c r="C11" s="485"/>
      <c r="D11" s="485"/>
      <c r="E11" s="485"/>
      <c r="F11" s="485"/>
      <c r="G11" s="485"/>
      <c r="H11" s="485"/>
      <c r="I11" s="485"/>
      <c r="J11" s="485"/>
      <c r="K11" s="485"/>
      <c r="L11" s="485"/>
      <c r="M11" s="485"/>
      <c r="N11" s="485"/>
      <c r="O11" s="485"/>
      <c r="P11" s="485"/>
      <c r="Q11" s="485"/>
      <c r="R11" s="485"/>
      <c r="S11" s="485"/>
      <c r="T11" s="485"/>
      <c r="U11" s="485"/>
      <c r="V11" s="496"/>
      <c r="W11" s="485"/>
      <c r="X11" s="485"/>
      <c r="Y11" s="485"/>
      <c r="Z11" s="485"/>
      <c r="AA11" s="485"/>
      <c r="AB11" s="485"/>
      <c r="AC11" s="496"/>
      <c r="AD11" s="485"/>
      <c r="AE11" s="485"/>
      <c r="AF11" s="485"/>
      <c r="AG11" s="487"/>
      <c r="AH11" s="497"/>
      <c r="AI11" s="498"/>
      <c r="AJ11" s="499"/>
      <c r="AK11" s="500"/>
      <c r="AL11" s="499"/>
      <c r="AM11" s="498"/>
      <c r="AN11" s="499"/>
      <c r="AO11" s="500"/>
      <c r="AP11" s="490"/>
    </row>
    <row r="12" spans="1:42" ht="6.95" hidden="1" customHeight="1" thickBot="1">
      <c r="B12" s="501"/>
      <c r="C12" s="502"/>
      <c r="D12" s="503"/>
      <c r="E12" s="503"/>
      <c r="F12" s="503"/>
      <c r="G12" s="503"/>
      <c r="H12" s="503"/>
      <c r="I12" s="503"/>
      <c r="J12" s="503"/>
      <c r="K12" s="503"/>
      <c r="L12" s="503"/>
      <c r="M12" s="503"/>
      <c r="N12" s="503"/>
      <c r="O12" s="503"/>
      <c r="P12" s="503"/>
      <c r="Q12" s="503"/>
      <c r="R12" s="503"/>
      <c r="S12" s="503"/>
      <c r="T12" s="503"/>
      <c r="U12" s="503"/>
      <c r="V12" s="503"/>
      <c r="W12" s="503"/>
      <c r="X12" s="503"/>
      <c r="Y12" s="503"/>
      <c r="Z12" s="503"/>
      <c r="AA12" s="503"/>
      <c r="AB12" s="503"/>
      <c r="AC12" s="503"/>
      <c r="AD12" s="503"/>
      <c r="AE12" s="503"/>
      <c r="AF12" s="503"/>
      <c r="AG12" s="504"/>
      <c r="AH12" s="505"/>
      <c r="AI12" s="506"/>
      <c r="AJ12" s="507"/>
      <c r="AK12" s="508"/>
      <c r="AL12" s="507"/>
      <c r="AM12" s="509"/>
      <c r="AN12" s="505"/>
      <c r="AO12" s="510"/>
      <c r="AP12" s="511"/>
    </row>
    <row r="13" spans="1:42" ht="15" customHeight="1" thickTop="1">
      <c r="B13" s="1001">
        <v>1</v>
      </c>
      <c r="C13" s="512"/>
      <c r="D13" s="512"/>
      <c r="E13" s="512"/>
      <c r="F13" s="512"/>
      <c r="G13" s="512"/>
      <c r="H13" s="512"/>
      <c r="I13" s="512"/>
      <c r="J13" s="512"/>
      <c r="K13" s="512"/>
      <c r="L13" s="512"/>
      <c r="M13" s="512"/>
      <c r="N13" s="513"/>
      <c r="O13" s="514"/>
      <c r="P13" s="515"/>
      <c r="Q13" s="515"/>
      <c r="R13" s="515"/>
      <c r="S13" s="515"/>
      <c r="T13" s="515"/>
      <c r="U13" s="512"/>
      <c r="V13" s="512"/>
      <c r="W13" s="512"/>
      <c r="X13" s="512"/>
      <c r="Y13" s="512"/>
      <c r="Z13" s="512"/>
      <c r="AA13" s="512"/>
      <c r="AB13" s="512"/>
      <c r="AC13" s="512"/>
      <c r="AD13" s="512"/>
      <c r="AE13" s="512"/>
      <c r="AF13" s="512"/>
      <c r="AG13" s="516"/>
      <c r="AH13" s="517"/>
      <c r="AI13" s="518"/>
      <c r="AJ13" s="517"/>
      <c r="AK13" s="519"/>
      <c r="AL13" s="517"/>
      <c r="AM13" s="518"/>
      <c r="AN13" s="517"/>
      <c r="AO13" s="519"/>
      <c r="AP13" s="520"/>
    </row>
    <row r="14" spans="1:42" ht="6" customHeight="1">
      <c r="B14" s="993"/>
      <c r="C14" s="521"/>
      <c r="D14" s="522"/>
      <c r="E14" s="522"/>
      <c r="F14" s="522"/>
      <c r="G14" s="522"/>
      <c r="H14" s="522"/>
      <c r="I14" s="522"/>
      <c r="J14" s="522"/>
      <c r="K14" s="523"/>
      <c r="L14" s="522"/>
      <c r="M14" s="522"/>
      <c r="N14" s="522"/>
      <c r="O14" s="522"/>
      <c r="P14" s="522"/>
      <c r="Q14" s="522"/>
      <c r="R14" s="522"/>
      <c r="S14" s="522"/>
      <c r="T14" s="522"/>
      <c r="U14" s="522"/>
      <c r="V14" s="522"/>
      <c r="W14" s="522"/>
      <c r="X14" s="522"/>
      <c r="Y14" s="522"/>
      <c r="Z14" s="522"/>
      <c r="AA14" s="522"/>
      <c r="AB14" s="522"/>
      <c r="AC14" s="522"/>
      <c r="AD14" s="522"/>
      <c r="AE14" s="522"/>
      <c r="AF14" s="522"/>
      <c r="AG14" s="524"/>
      <c r="AH14" s="517"/>
      <c r="AI14" s="518"/>
      <c r="AJ14" s="517"/>
      <c r="AK14" s="519"/>
      <c r="AL14" s="517"/>
      <c r="AM14" s="518"/>
      <c r="AN14" s="517"/>
      <c r="AO14" s="519"/>
      <c r="AP14" s="520"/>
    </row>
    <row r="15" spans="1:42" ht="15" customHeight="1">
      <c r="B15" s="495" t="s">
        <v>216</v>
      </c>
      <c r="C15" s="513"/>
      <c r="D15" s="513"/>
      <c r="E15" s="513"/>
      <c r="F15" s="513"/>
      <c r="G15" s="513"/>
      <c r="H15" s="513"/>
      <c r="I15" s="513"/>
      <c r="J15" s="513"/>
      <c r="K15" s="513"/>
      <c r="L15" s="513"/>
      <c r="M15" s="513"/>
      <c r="N15" s="513"/>
      <c r="O15" s="513"/>
      <c r="P15" s="513"/>
      <c r="Q15" s="513"/>
      <c r="R15" s="513"/>
      <c r="S15" s="513"/>
      <c r="T15" s="513"/>
      <c r="U15" s="513"/>
      <c r="V15" s="513"/>
      <c r="W15" s="513"/>
      <c r="X15" s="513"/>
      <c r="Y15" s="513"/>
      <c r="Z15" s="513"/>
      <c r="AA15" s="513"/>
      <c r="AB15" s="513"/>
      <c r="AC15" s="155"/>
      <c r="AD15" s="513"/>
      <c r="AE15" s="513"/>
      <c r="AF15" s="513"/>
      <c r="AG15" s="525"/>
      <c r="AH15" s="526"/>
      <c r="AI15" s="518"/>
      <c r="AJ15" s="517"/>
      <c r="AK15" s="519"/>
      <c r="AL15" s="517"/>
      <c r="AM15" s="527"/>
      <c r="AN15" s="528"/>
      <c r="AO15" s="529"/>
      <c r="AP15" s="520"/>
    </row>
    <row r="16" spans="1:42" ht="6" customHeight="1">
      <c r="B16" s="530"/>
      <c r="C16" s="531"/>
      <c r="D16" s="532"/>
      <c r="E16" s="532"/>
      <c r="F16" s="532"/>
      <c r="G16" s="532"/>
      <c r="H16" s="532"/>
      <c r="I16" s="532"/>
      <c r="J16" s="532"/>
      <c r="K16" s="532"/>
      <c r="L16" s="532"/>
      <c r="M16" s="532"/>
      <c r="N16" s="532"/>
      <c r="O16" s="532"/>
      <c r="P16" s="532"/>
      <c r="Q16" s="532"/>
      <c r="R16" s="532"/>
      <c r="S16" s="532"/>
      <c r="T16" s="532"/>
      <c r="U16" s="532"/>
      <c r="V16" s="532"/>
      <c r="W16" s="532"/>
      <c r="X16" s="532"/>
      <c r="Y16" s="532"/>
      <c r="Z16" s="532"/>
      <c r="AA16" s="532"/>
      <c r="AB16" s="532"/>
      <c r="AC16" s="532"/>
      <c r="AD16" s="532"/>
      <c r="AE16" s="532"/>
      <c r="AF16" s="532"/>
      <c r="AG16" s="533"/>
      <c r="AH16" s="534"/>
      <c r="AI16" s="535"/>
      <c r="AJ16" s="534"/>
      <c r="AK16" s="536"/>
      <c r="AL16" s="534"/>
      <c r="AM16" s="535"/>
      <c r="AN16" s="534"/>
      <c r="AO16" s="536"/>
      <c r="AP16" s="537"/>
    </row>
    <row r="17" spans="2:42" ht="15" customHeight="1">
      <c r="B17" s="992">
        <v>2</v>
      </c>
      <c r="C17" s="513"/>
      <c r="D17" s="513"/>
      <c r="E17" s="513"/>
      <c r="F17" s="513"/>
      <c r="G17" s="513"/>
      <c r="H17" s="513"/>
      <c r="I17" s="513"/>
      <c r="J17" s="513"/>
      <c r="K17" s="513"/>
      <c r="L17" s="513"/>
      <c r="M17" s="513"/>
      <c r="N17" s="513"/>
      <c r="O17" s="513"/>
      <c r="P17" s="513"/>
      <c r="Q17" s="538"/>
      <c r="R17" s="513"/>
      <c r="S17" s="513"/>
      <c r="T17" s="513"/>
      <c r="U17" s="513"/>
      <c r="V17" s="513"/>
      <c r="W17" s="513"/>
      <c r="X17" s="513"/>
      <c r="Y17" s="513"/>
      <c r="Z17" s="513"/>
      <c r="AA17" s="513"/>
      <c r="AB17" s="513"/>
      <c r="AC17" s="513"/>
      <c r="AD17" s="539"/>
      <c r="AE17" s="540"/>
      <c r="AF17" s="540"/>
      <c r="AG17" s="541"/>
      <c r="AH17" s="542"/>
      <c r="AI17" s="518"/>
      <c r="AJ17" s="517"/>
      <c r="AK17" s="519"/>
      <c r="AL17" s="517"/>
      <c r="AM17" s="518"/>
      <c r="AN17" s="517"/>
      <c r="AO17" s="519"/>
      <c r="AP17" s="543"/>
    </row>
    <row r="18" spans="2:42" ht="6" customHeight="1">
      <c r="B18" s="993"/>
      <c r="C18" s="521"/>
      <c r="D18" s="522"/>
      <c r="E18" s="522"/>
      <c r="F18" s="522"/>
      <c r="G18" s="522"/>
      <c r="H18" s="522"/>
      <c r="I18" s="522"/>
      <c r="J18" s="522"/>
      <c r="K18" s="523"/>
      <c r="L18" s="522"/>
      <c r="M18" s="522"/>
      <c r="N18" s="522"/>
      <c r="O18" s="522"/>
      <c r="P18" s="522"/>
      <c r="Q18" s="522"/>
      <c r="R18" s="522"/>
      <c r="S18" s="522"/>
      <c r="T18" s="522"/>
      <c r="U18" s="522"/>
      <c r="V18" s="522"/>
      <c r="W18" s="522"/>
      <c r="X18" s="522"/>
      <c r="Y18" s="522"/>
      <c r="Z18" s="522"/>
      <c r="AA18" s="522"/>
      <c r="AB18" s="522"/>
      <c r="AC18" s="522"/>
      <c r="AD18" s="522"/>
      <c r="AE18" s="544"/>
      <c r="AF18" s="544"/>
      <c r="AG18" s="545"/>
      <c r="AH18" s="542"/>
      <c r="AI18" s="518"/>
      <c r="AJ18" s="517"/>
      <c r="AK18" s="519"/>
      <c r="AL18" s="517"/>
      <c r="AM18" s="518"/>
      <c r="AN18" s="517"/>
      <c r="AO18" s="519"/>
      <c r="AP18" s="520"/>
    </row>
    <row r="19" spans="2:42" ht="15" customHeight="1">
      <c r="B19" s="495" t="s">
        <v>215</v>
      </c>
      <c r="C19" s="513"/>
      <c r="D19" s="513"/>
      <c r="E19" s="513"/>
      <c r="F19" s="513"/>
      <c r="G19" s="513"/>
      <c r="H19" s="513"/>
      <c r="I19" s="513"/>
      <c r="J19" s="513"/>
      <c r="K19" s="513"/>
      <c r="L19" s="513"/>
      <c r="M19" s="513"/>
      <c r="N19" s="513"/>
      <c r="O19" s="513"/>
      <c r="P19" s="513"/>
      <c r="Q19" s="513"/>
      <c r="R19" s="513"/>
      <c r="S19" s="513"/>
      <c r="T19" s="513"/>
      <c r="U19" s="513"/>
      <c r="V19" s="513"/>
      <c r="W19" s="513"/>
      <c r="X19" s="513"/>
      <c r="Y19" s="513"/>
      <c r="Z19" s="513"/>
      <c r="AA19" s="513"/>
      <c r="AB19" s="513"/>
      <c r="AC19" s="513"/>
      <c r="AD19" s="546"/>
      <c r="AE19" s="540"/>
      <c r="AF19" s="540"/>
      <c r="AG19" s="541"/>
      <c r="AH19" s="526"/>
      <c r="AI19" s="518"/>
      <c r="AJ19" s="517"/>
      <c r="AK19" s="519"/>
      <c r="AL19" s="517"/>
      <c r="AM19" s="527"/>
      <c r="AN19" s="528"/>
      <c r="AO19" s="529"/>
      <c r="AP19" s="520"/>
    </row>
    <row r="20" spans="2:42" ht="6" customHeight="1">
      <c r="B20" s="530"/>
      <c r="C20" s="531"/>
      <c r="D20" s="532"/>
      <c r="E20" s="532"/>
      <c r="F20" s="532"/>
      <c r="G20" s="532"/>
      <c r="H20" s="532"/>
      <c r="I20" s="532"/>
      <c r="J20" s="532"/>
      <c r="K20" s="532"/>
      <c r="L20" s="532"/>
      <c r="M20" s="532"/>
      <c r="N20" s="532"/>
      <c r="O20" s="532"/>
      <c r="P20" s="532"/>
      <c r="Q20" s="532"/>
      <c r="R20" s="532"/>
      <c r="S20" s="532"/>
      <c r="T20" s="532"/>
      <c r="U20" s="532"/>
      <c r="V20" s="532"/>
      <c r="W20" s="532"/>
      <c r="X20" s="532"/>
      <c r="Y20" s="532"/>
      <c r="Z20" s="532"/>
      <c r="AA20" s="532"/>
      <c r="AB20" s="532"/>
      <c r="AC20" s="532"/>
      <c r="AD20" s="532"/>
      <c r="AE20" s="547"/>
      <c r="AF20" s="547"/>
      <c r="AG20" s="548"/>
      <c r="AH20" s="549"/>
      <c r="AI20" s="535"/>
      <c r="AJ20" s="534"/>
      <c r="AK20" s="536"/>
      <c r="AL20" s="534"/>
      <c r="AM20" s="535"/>
      <c r="AN20" s="534"/>
      <c r="AO20" s="536"/>
      <c r="AP20" s="537"/>
    </row>
    <row r="21" spans="2:42" ht="15" customHeight="1">
      <c r="B21" s="992">
        <v>3</v>
      </c>
      <c r="C21" s="513"/>
      <c r="D21" s="513"/>
      <c r="E21" s="513"/>
      <c r="F21" s="513"/>
      <c r="G21" s="513"/>
      <c r="H21" s="513"/>
      <c r="I21" s="513"/>
      <c r="J21" s="513"/>
      <c r="K21" s="513"/>
      <c r="L21" s="513"/>
      <c r="M21" s="513"/>
      <c r="N21" s="513"/>
      <c r="O21" s="513"/>
      <c r="P21" s="514"/>
      <c r="Q21" s="513"/>
      <c r="R21" s="513"/>
      <c r="S21" s="513"/>
      <c r="T21" s="513"/>
      <c r="U21" s="513"/>
      <c r="V21" s="513"/>
      <c r="W21" s="513"/>
      <c r="X21" s="513"/>
      <c r="Y21" s="513"/>
      <c r="Z21" s="513"/>
      <c r="AA21" s="513"/>
      <c r="AB21" s="513"/>
      <c r="AC21" s="513"/>
      <c r="AD21" s="513"/>
      <c r="AE21" s="513"/>
      <c r="AF21" s="513"/>
      <c r="AG21" s="525"/>
      <c r="AH21" s="517"/>
      <c r="AI21" s="518"/>
      <c r="AJ21" s="517"/>
      <c r="AK21" s="519"/>
      <c r="AL21" s="517"/>
      <c r="AM21" s="518"/>
      <c r="AN21" s="517"/>
      <c r="AO21" s="519"/>
      <c r="AP21" s="543"/>
    </row>
    <row r="22" spans="2:42" ht="6" customHeight="1">
      <c r="B22" s="993"/>
      <c r="C22" s="521"/>
      <c r="D22" s="522"/>
      <c r="E22" s="522"/>
      <c r="F22" s="522"/>
      <c r="G22" s="522"/>
      <c r="H22" s="522"/>
      <c r="I22" s="522"/>
      <c r="J22" s="522"/>
      <c r="K22" s="523"/>
      <c r="L22" s="522"/>
      <c r="M22" s="522"/>
      <c r="N22" s="522"/>
      <c r="O22" s="522"/>
      <c r="P22" s="522"/>
      <c r="Q22" s="522"/>
      <c r="R22" s="522"/>
      <c r="S22" s="522"/>
      <c r="T22" s="522"/>
      <c r="U22" s="522"/>
      <c r="V22" s="522"/>
      <c r="W22" s="522"/>
      <c r="X22" s="522"/>
      <c r="Y22" s="522"/>
      <c r="Z22" s="522"/>
      <c r="AA22" s="522"/>
      <c r="AB22" s="522"/>
      <c r="AC22" s="522"/>
      <c r="AD22" s="522"/>
      <c r="AE22" s="522"/>
      <c r="AF22" s="522"/>
      <c r="AG22" s="524"/>
      <c r="AH22" s="517"/>
      <c r="AI22" s="518"/>
      <c r="AJ22" s="517"/>
      <c r="AK22" s="519"/>
      <c r="AL22" s="517"/>
      <c r="AM22" s="518"/>
      <c r="AN22" s="517"/>
      <c r="AO22" s="519"/>
      <c r="AP22" s="520"/>
    </row>
    <row r="23" spans="2:42" ht="15" customHeight="1">
      <c r="B23" s="495" t="s">
        <v>214</v>
      </c>
      <c r="C23" s="513"/>
      <c r="D23" s="513"/>
      <c r="E23" s="513"/>
      <c r="F23" s="513"/>
      <c r="G23" s="513"/>
      <c r="H23" s="513"/>
      <c r="I23" s="513"/>
      <c r="J23" s="513"/>
      <c r="K23" s="513"/>
      <c r="L23" s="513"/>
      <c r="M23" s="513"/>
      <c r="N23" s="513"/>
      <c r="O23" s="513"/>
      <c r="P23" s="513"/>
      <c r="Q23" s="513"/>
      <c r="R23" s="513"/>
      <c r="S23" s="513"/>
      <c r="T23" s="513"/>
      <c r="U23" s="513"/>
      <c r="V23" s="513"/>
      <c r="W23" s="513"/>
      <c r="X23" s="513"/>
      <c r="Y23" s="513"/>
      <c r="Z23" s="513"/>
      <c r="AA23" s="513"/>
      <c r="AB23" s="513"/>
      <c r="AC23" s="513"/>
      <c r="AD23" s="513"/>
      <c r="AE23" s="513"/>
      <c r="AF23" s="513"/>
      <c r="AG23" s="525"/>
      <c r="AH23" s="526"/>
      <c r="AI23" s="550"/>
      <c r="AJ23" s="526"/>
      <c r="AK23" s="551"/>
      <c r="AL23" s="526"/>
      <c r="AM23" s="527"/>
      <c r="AN23" s="528"/>
      <c r="AO23" s="529"/>
      <c r="AP23" s="520"/>
    </row>
    <row r="24" spans="2:42" ht="6" customHeight="1">
      <c r="B24" s="530"/>
      <c r="C24" s="531"/>
      <c r="D24" s="532"/>
      <c r="E24" s="532"/>
      <c r="F24" s="532"/>
      <c r="G24" s="532"/>
      <c r="H24" s="532"/>
      <c r="I24" s="532"/>
      <c r="J24" s="532"/>
      <c r="K24" s="532"/>
      <c r="L24" s="532"/>
      <c r="M24" s="532"/>
      <c r="N24" s="532"/>
      <c r="O24" s="532"/>
      <c r="P24" s="532"/>
      <c r="Q24" s="532"/>
      <c r="R24" s="532"/>
      <c r="S24" s="532"/>
      <c r="T24" s="532"/>
      <c r="U24" s="532"/>
      <c r="V24" s="532"/>
      <c r="W24" s="532"/>
      <c r="X24" s="532"/>
      <c r="Y24" s="532"/>
      <c r="Z24" s="532"/>
      <c r="AA24" s="532"/>
      <c r="AB24" s="532"/>
      <c r="AC24" s="532"/>
      <c r="AD24" s="532"/>
      <c r="AE24" s="532"/>
      <c r="AF24" s="532"/>
      <c r="AG24" s="533"/>
      <c r="AH24" s="552"/>
      <c r="AI24" s="553"/>
      <c r="AJ24" s="552"/>
      <c r="AK24" s="554"/>
      <c r="AL24" s="552"/>
      <c r="AM24" s="553"/>
      <c r="AN24" s="552"/>
      <c r="AO24" s="554"/>
      <c r="AP24" s="537"/>
    </row>
    <row r="25" spans="2:42" ht="15" customHeight="1">
      <c r="B25" s="992">
        <v>4</v>
      </c>
      <c r="C25" s="513"/>
      <c r="D25" s="513"/>
      <c r="E25" s="513"/>
      <c r="F25" s="513"/>
      <c r="G25" s="513"/>
      <c r="H25" s="513"/>
      <c r="I25" s="513"/>
      <c r="J25" s="513"/>
      <c r="K25" s="513"/>
      <c r="L25" s="555"/>
      <c r="M25" s="513"/>
      <c r="N25" s="513"/>
      <c r="O25" s="513"/>
      <c r="P25" s="513"/>
      <c r="Q25" s="513"/>
      <c r="R25" s="513"/>
      <c r="S25" s="513"/>
      <c r="T25" s="146"/>
      <c r="U25" s="147"/>
      <c r="V25" s="147"/>
      <c r="W25" s="513"/>
      <c r="X25" s="513"/>
      <c r="Y25" s="513"/>
      <c r="Z25" s="513"/>
      <c r="AA25" s="555"/>
      <c r="AB25" s="513"/>
      <c r="AC25" s="513"/>
      <c r="AD25" s="513"/>
      <c r="AE25" s="513"/>
      <c r="AF25" s="513"/>
      <c r="AG25" s="541"/>
      <c r="AH25" s="526"/>
      <c r="AI25" s="550"/>
      <c r="AJ25" s="526"/>
      <c r="AK25" s="551"/>
      <c r="AL25" s="526"/>
      <c r="AM25" s="550"/>
      <c r="AN25" s="526"/>
      <c r="AO25" s="551"/>
      <c r="AP25" s="543"/>
    </row>
    <row r="26" spans="2:42" ht="6" customHeight="1">
      <c r="B26" s="993"/>
      <c r="C26" s="521"/>
      <c r="D26" s="522"/>
      <c r="E26" s="522"/>
      <c r="F26" s="522"/>
      <c r="G26" s="522"/>
      <c r="H26" s="522"/>
      <c r="I26" s="522"/>
      <c r="J26" s="522"/>
      <c r="K26" s="523"/>
      <c r="L26" s="522"/>
      <c r="M26" s="522"/>
      <c r="N26" s="522"/>
      <c r="O26" s="522"/>
      <c r="P26" s="522"/>
      <c r="Q26" s="522"/>
      <c r="R26" s="522"/>
      <c r="S26" s="522"/>
      <c r="T26" s="522"/>
      <c r="U26" s="522"/>
      <c r="V26" s="522"/>
      <c r="W26" s="522"/>
      <c r="X26" s="522"/>
      <c r="Y26" s="522"/>
      <c r="Z26" s="522"/>
      <c r="AA26" s="522"/>
      <c r="AB26" s="522"/>
      <c r="AC26" s="522"/>
      <c r="AD26" s="522"/>
      <c r="AE26" s="522"/>
      <c r="AF26" s="522"/>
      <c r="AG26" s="545"/>
      <c r="AH26" s="526"/>
      <c r="AI26" s="550"/>
      <c r="AJ26" s="526"/>
      <c r="AK26" s="551"/>
      <c r="AL26" s="526"/>
      <c r="AM26" s="550"/>
      <c r="AN26" s="526"/>
      <c r="AO26" s="551"/>
      <c r="AP26" s="520"/>
    </row>
    <row r="27" spans="2:42" ht="15" customHeight="1">
      <c r="B27" s="495" t="s">
        <v>213</v>
      </c>
      <c r="C27" s="513"/>
      <c r="D27" s="513"/>
      <c r="E27" s="513"/>
      <c r="F27" s="513"/>
      <c r="G27" s="513"/>
      <c r="H27" s="513"/>
      <c r="I27" s="513"/>
      <c r="J27" s="513"/>
      <c r="K27" s="513"/>
      <c r="L27" s="513"/>
      <c r="M27" s="513"/>
      <c r="N27" s="513"/>
      <c r="O27" s="513"/>
      <c r="P27" s="513"/>
      <c r="Q27" s="513"/>
      <c r="R27" s="513"/>
      <c r="S27" s="513"/>
      <c r="T27" s="147"/>
      <c r="U27" s="147"/>
      <c r="V27" s="147"/>
      <c r="W27" s="513"/>
      <c r="X27" s="513"/>
      <c r="Y27" s="513"/>
      <c r="Z27" s="513"/>
      <c r="AA27" s="513"/>
      <c r="AB27" s="513"/>
      <c r="AC27" s="513"/>
      <c r="AD27" s="513"/>
      <c r="AE27" s="513"/>
      <c r="AF27" s="513"/>
      <c r="AG27" s="541"/>
      <c r="AH27" s="526"/>
      <c r="AI27" s="550"/>
      <c r="AJ27" s="526"/>
      <c r="AK27" s="551"/>
      <c r="AL27" s="526"/>
      <c r="AM27" s="550"/>
      <c r="AN27" s="526"/>
      <c r="AO27" s="551"/>
      <c r="AP27" s="520"/>
    </row>
    <row r="28" spans="2:42" ht="6" customHeight="1">
      <c r="B28" s="530"/>
      <c r="C28" s="531"/>
      <c r="D28" s="532"/>
      <c r="E28" s="532"/>
      <c r="F28" s="532"/>
      <c r="G28" s="532"/>
      <c r="H28" s="532"/>
      <c r="I28" s="532"/>
      <c r="J28" s="532"/>
      <c r="K28" s="532"/>
      <c r="L28" s="532"/>
      <c r="M28" s="532"/>
      <c r="N28" s="532"/>
      <c r="O28" s="532"/>
      <c r="P28" s="532"/>
      <c r="Q28" s="532"/>
      <c r="R28" s="532"/>
      <c r="S28" s="532"/>
      <c r="T28" s="532"/>
      <c r="U28" s="532"/>
      <c r="V28" s="532"/>
      <c r="W28" s="532"/>
      <c r="X28" s="532"/>
      <c r="Y28" s="532"/>
      <c r="Z28" s="532"/>
      <c r="AA28" s="532"/>
      <c r="AB28" s="532"/>
      <c r="AC28" s="532"/>
      <c r="AD28" s="532"/>
      <c r="AE28" s="532"/>
      <c r="AF28" s="532"/>
      <c r="AG28" s="548"/>
      <c r="AH28" s="552"/>
      <c r="AI28" s="553"/>
      <c r="AJ28" s="552"/>
      <c r="AK28" s="554"/>
      <c r="AL28" s="552"/>
      <c r="AM28" s="553"/>
      <c r="AN28" s="552"/>
      <c r="AO28" s="554"/>
      <c r="AP28" s="537"/>
    </row>
    <row r="29" spans="2:42" ht="15" customHeight="1">
      <c r="B29" s="992">
        <v>5</v>
      </c>
      <c r="C29" s="513"/>
      <c r="D29" s="556"/>
      <c r="E29" s="148"/>
      <c r="F29" s="148"/>
      <c r="G29" s="513"/>
      <c r="H29" s="513"/>
      <c r="I29" s="513"/>
      <c r="J29" s="147"/>
      <c r="K29" s="513"/>
      <c r="L29" s="555"/>
      <c r="M29" s="513"/>
      <c r="N29" s="513"/>
      <c r="O29" s="513"/>
      <c r="P29" s="513"/>
      <c r="Q29" s="513"/>
      <c r="R29" s="513"/>
      <c r="S29" s="149"/>
      <c r="T29" s="149"/>
      <c r="U29" s="149"/>
      <c r="V29" s="513"/>
      <c r="W29" s="513"/>
      <c r="X29" s="557"/>
      <c r="Y29" s="513"/>
      <c r="Z29" s="555"/>
      <c r="AA29" s="513"/>
      <c r="AB29" s="513"/>
      <c r="AC29" s="513"/>
      <c r="AD29" s="513"/>
      <c r="AE29" s="513"/>
      <c r="AF29" s="558"/>
      <c r="AG29" s="559"/>
      <c r="AH29" s="526"/>
      <c r="AI29" s="550"/>
      <c r="AJ29" s="526"/>
      <c r="AK29" s="551"/>
      <c r="AL29" s="526"/>
      <c r="AM29" s="550"/>
      <c r="AN29" s="526"/>
      <c r="AO29" s="551"/>
      <c r="AP29" s="543"/>
    </row>
    <row r="30" spans="2:42" ht="6" customHeight="1">
      <c r="B30" s="993"/>
      <c r="C30" s="521"/>
      <c r="D30" s="522"/>
      <c r="E30" s="522"/>
      <c r="F30" s="522"/>
      <c r="G30" s="522"/>
      <c r="H30" s="522"/>
      <c r="I30" s="522"/>
      <c r="J30" s="522"/>
      <c r="K30" s="523"/>
      <c r="L30" s="522"/>
      <c r="M30" s="522"/>
      <c r="N30" s="522"/>
      <c r="O30" s="522"/>
      <c r="P30" s="522"/>
      <c r="Q30" s="522"/>
      <c r="R30" s="522"/>
      <c r="S30" s="522"/>
      <c r="T30" s="522"/>
      <c r="U30" s="522"/>
      <c r="V30" s="522"/>
      <c r="W30" s="522"/>
      <c r="X30" s="522"/>
      <c r="Y30" s="522"/>
      <c r="Z30" s="522"/>
      <c r="AA30" s="522"/>
      <c r="AB30" s="522"/>
      <c r="AC30" s="522"/>
      <c r="AD30" s="522"/>
      <c r="AE30" s="522"/>
      <c r="AF30" s="522"/>
      <c r="AG30" s="524"/>
      <c r="AH30" s="526"/>
      <c r="AI30" s="550"/>
      <c r="AJ30" s="526"/>
      <c r="AK30" s="551"/>
      <c r="AL30" s="526"/>
      <c r="AM30" s="550"/>
      <c r="AN30" s="526"/>
      <c r="AO30" s="551"/>
      <c r="AP30" s="520"/>
    </row>
    <row r="31" spans="2:42" ht="15" customHeight="1">
      <c r="B31" s="495" t="s">
        <v>212</v>
      </c>
      <c r="C31" s="513"/>
      <c r="D31" s="150"/>
      <c r="E31" s="151"/>
      <c r="F31" s="151"/>
      <c r="G31" s="513"/>
      <c r="H31" s="513"/>
      <c r="I31" s="147"/>
      <c r="J31" s="147"/>
      <c r="K31" s="513"/>
      <c r="L31" s="513"/>
      <c r="M31" s="513"/>
      <c r="N31" s="513"/>
      <c r="O31" s="513"/>
      <c r="P31" s="513"/>
      <c r="Q31" s="513"/>
      <c r="R31" s="513"/>
      <c r="S31" s="147"/>
      <c r="T31" s="147"/>
      <c r="U31" s="147"/>
      <c r="V31" s="513"/>
      <c r="W31" s="513"/>
      <c r="X31" s="513"/>
      <c r="Y31" s="513"/>
      <c r="Z31" s="513"/>
      <c r="AA31" s="513"/>
      <c r="AB31" s="513"/>
      <c r="AC31" s="513"/>
      <c r="AD31" s="513"/>
      <c r="AE31" s="513"/>
      <c r="AF31" s="152"/>
      <c r="AG31" s="153"/>
      <c r="AH31" s="526"/>
      <c r="AI31" s="550"/>
      <c r="AJ31" s="526"/>
      <c r="AK31" s="551"/>
      <c r="AL31" s="526"/>
      <c r="AM31" s="550"/>
      <c r="AN31" s="526"/>
      <c r="AO31" s="551"/>
      <c r="AP31" s="520"/>
    </row>
    <row r="32" spans="2:42" ht="6" customHeight="1">
      <c r="B32" s="530"/>
      <c r="C32" s="531"/>
      <c r="D32" s="532"/>
      <c r="E32" s="532"/>
      <c r="F32" s="532"/>
      <c r="G32" s="532"/>
      <c r="H32" s="532"/>
      <c r="I32" s="532"/>
      <c r="J32" s="532"/>
      <c r="K32" s="532"/>
      <c r="L32" s="532"/>
      <c r="M32" s="532"/>
      <c r="N32" s="532"/>
      <c r="O32" s="532"/>
      <c r="P32" s="532"/>
      <c r="Q32" s="532"/>
      <c r="R32" s="532"/>
      <c r="S32" s="532"/>
      <c r="T32" s="532"/>
      <c r="U32" s="532"/>
      <c r="V32" s="532"/>
      <c r="W32" s="532"/>
      <c r="X32" s="532"/>
      <c r="Y32" s="532"/>
      <c r="Z32" s="532"/>
      <c r="AA32" s="532"/>
      <c r="AB32" s="532"/>
      <c r="AC32" s="532"/>
      <c r="AD32" s="532"/>
      <c r="AE32" s="532"/>
      <c r="AF32" s="532"/>
      <c r="AG32" s="533"/>
      <c r="AH32" s="552"/>
      <c r="AI32" s="553"/>
      <c r="AJ32" s="552"/>
      <c r="AK32" s="554"/>
      <c r="AL32" s="552"/>
      <c r="AM32" s="553"/>
      <c r="AN32" s="552"/>
      <c r="AO32" s="554"/>
      <c r="AP32" s="537"/>
    </row>
    <row r="33" spans="2:42" ht="15" customHeight="1">
      <c r="B33" s="992">
        <v>6</v>
      </c>
      <c r="C33" s="560"/>
      <c r="D33" s="513"/>
      <c r="E33" s="513"/>
      <c r="F33" s="513"/>
      <c r="G33" s="513"/>
      <c r="H33" s="513"/>
      <c r="I33" s="149"/>
      <c r="J33" s="147"/>
      <c r="K33" s="513"/>
      <c r="L33" s="513"/>
      <c r="M33" s="513"/>
      <c r="N33" s="555"/>
      <c r="O33" s="513"/>
      <c r="P33" s="513"/>
      <c r="Q33" s="513"/>
      <c r="R33" s="513"/>
      <c r="S33" s="513"/>
      <c r="T33" s="513"/>
      <c r="U33" s="513"/>
      <c r="V33" s="556"/>
      <c r="W33" s="561"/>
      <c r="X33" s="558"/>
      <c r="Y33" s="513"/>
      <c r="Z33" s="513"/>
      <c r="AA33" s="555"/>
      <c r="AB33" s="513"/>
      <c r="AC33" s="513"/>
      <c r="AD33" s="513"/>
      <c r="AE33" s="513"/>
      <c r="AF33" s="513"/>
      <c r="AG33" s="541"/>
      <c r="AH33" s="526"/>
      <c r="AI33" s="550"/>
      <c r="AJ33" s="526"/>
      <c r="AK33" s="551"/>
      <c r="AL33" s="526"/>
      <c r="AM33" s="550"/>
      <c r="AN33" s="526"/>
      <c r="AO33" s="551"/>
      <c r="AP33" s="543"/>
    </row>
    <row r="34" spans="2:42" ht="6" customHeight="1">
      <c r="B34" s="993"/>
      <c r="C34" s="521"/>
      <c r="D34" s="522"/>
      <c r="E34" s="522"/>
      <c r="F34" s="522"/>
      <c r="G34" s="522"/>
      <c r="H34" s="522"/>
      <c r="I34" s="522"/>
      <c r="J34" s="522"/>
      <c r="K34" s="523"/>
      <c r="L34" s="522"/>
      <c r="M34" s="522"/>
      <c r="N34" s="522"/>
      <c r="O34" s="522"/>
      <c r="P34" s="522"/>
      <c r="Q34" s="522"/>
      <c r="R34" s="522"/>
      <c r="S34" s="522"/>
      <c r="T34" s="522"/>
      <c r="U34" s="522"/>
      <c r="V34" s="522"/>
      <c r="W34" s="522"/>
      <c r="X34" s="522"/>
      <c r="Y34" s="522"/>
      <c r="Z34" s="522"/>
      <c r="AA34" s="522"/>
      <c r="AB34" s="522"/>
      <c r="AC34" s="522"/>
      <c r="AD34" s="522"/>
      <c r="AE34" s="522"/>
      <c r="AF34" s="522"/>
      <c r="AG34" s="545"/>
      <c r="AH34" s="526"/>
      <c r="AI34" s="550"/>
      <c r="AJ34" s="526"/>
      <c r="AK34" s="551"/>
      <c r="AL34" s="526"/>
      <c r="AM34" s="550"/>
      <c r="AN34" s="526"/>
      <c r="AO34" s="551"/>
      <c r="AP34" s="520"/>
    </row>
    <row r="35" spans="2:42" ht="15" customHeight="1">
      <c r="B35" s="495" t="s">
        <v>211</v>
      </c>
      <c r="C35" s="513"/>
      <c r="D35" s="513"/>
      <c r="E35" s="513"/>
      <c r="F35" s="513"/>
      <c r="G35" s="513"/>
      <c r="H35" s="513"/>
      <c r="I35" s="562"/>
      <c r="J35" s="147"/>
      <c r="K35" s="513"/>
      <c r="L35" s="513"/>
      <c r="M35" s="513"/>
      <c r="N35" s="513"/>
      <c r="O35" s="513"/>
      <c r="P35" s="513"/>
      <c r="Q35" s="513"/>
      <c r="R35" s="513"/>
      <c r="S35" s="513"/>
      <c r="T35" s="513"/>
      <c r="U35" s="513"/>
      <c r="V35" s="154"/>
      <c r="W35" s="155"/>
      <c r="X35" s="154"/>
      <c r="Y35" s="513"/>
      <c r="Z35" s="513"/>
      <c r="AA35" s="513"/>
      <c r="AB35" s="513"/>
      <c r="AC35" s="513"/>
      <c r="AD35" s="513"/>
      <c r="AE35" s="513"/>
      <c r="AF35" s="513"/>
      <c r="AG35" s="541"/>
      <c r="AH35" s="526"/>
      <c r="AI35" s="550"/>
      <c r="AJ35" s="526"/>
      <c r="AK35" s="551"/>
      <c r="AL35" s="526"/>
      <c r="AM35" s="550"/>
      <c r="AN35" s="526"/>
      <c r="AO35" s="551"/>
      <c r="AP35" s="520"/>
    </row>
    <row r="36" spans="2:42" ht="6" customHeight="1">
      <c r="B36" s="530"/>
      <c r="C36" s="531"/>
      <c r="D36" s="532"/>
      <c r="E36" s="532"/>
      <c r="F36" s="532"/>
      <c r="G36" s="532"/>
      <c r="H36" s="532"/>
      <c r="I36" s="532"/>
      <c r="J36" s="532"/>
      <c r="K36" s="532"/>
      <c r="L36" s="532"/>
      <c r="M36" s="532"/>
      <c r="N36" s="532"/>
      <c r="O36" s="532"/>
      <c r="P36" s="532"/>
      <c r="Q36" s="532"/>
      <c r="R36" s="532"/>
      <c r="S36" s="532"/>
      <c r="T36" s="532"/>
      <c r="U36" s="532"/>
      <c r="V36" s="532"/>
      <c r="W36" s="532"/>
      <c r="X36" s="532"/>
      <c r="Y36" s="532"/>
      <c r="Z36" s="532"/>
      <c r="AA36" s="532"/>
      <c r="AB36" s="532"/>
      <c r="AC36" s="532"/>
      <c r="AD36" s="532"/>
      <c r="AE36" s="532"/>
      <c r="AF36" s="532"/>
      <c r="AG36" s="548"/>
      <c r="AH36" s="552"/>
      <c r="AI36" s="553"/>
      <c r="AJ36" s="552"/>
      <c r="AK36" s="554"/>
      <c r="AL36" s="552"/>
      <c r="AM36" s="553"/>
      <c r="AN36" s="552"/>
      <c r="AO36" s="554"/>
      <c r="AP36" s="537"/>
    </row>
    <row r="37" spans="2:42" ht="15" customHeight="1">
      <c r="B37" s="992">
        <v>7</v>
      </c>
      <c r="C37" s="173"/>
      <c r="D37" s="513"/>
      <c r="E37" s="560"/>
      <c r="F37" s="560"/>
      <c r="G37" s="563"/>
      <c r="H37" s="513"/>
      <c r="I37" s="513"/>
      <c r="J37" s="513"/>
      <c r="K37" s="513"/>
      <c r="L37" s="513"/>
      <c r="M37" s="560"/>
      <c r="N37" s="560"/>
      <c r="O37" s="560"/>
      <c r="P37" s="560"/>
      <c r="Q37" s="563"/>
      <c r="R37" s="513"/>
      <c r="S37" s="513"/>
      <c r="T37" s="513"/>
      <c r="U37" s="513"/>
      <c r="V37" s="513"/>
      <c r="W37" s="513"/>
      <c r="X37" s="513"/>
      <c r="Y37" s="513"/>
      <c r="Z37" s="513"/>
      <c r="AA37" s="513"/>
      <c r="AB37" s="513"/>
      <c r="AC37" s="513"/>
      <c r="AD37" s="513"/>
      <c r="AE37" s="513"/>
      <c r="AF37" s="513"/>
      <c r="AG37" s="525"/>
      <c r="AH37" s="526"/>
      <c r="AI37" s="550"/>
      <c r="AJ37" s="526"/>
      <c r="AK37" s="551"/>
      <c r="AL37" s="526"/>
      <c r="AM37" s="550"/>
      <c r="AN37" s="526"/>
      <c r="AO37" s="551"/>
      <c r="AP37" s="543"/>
    </row>
    <row r="38" spans="2:42" ht="6" customHeight="1">
      <c r="B38" s="993"/>
      <c r="C38" s="521"/>
      <c r="D38" s="522"/>
      <c r="E38" s="522"/>
      <c r="F38" s="522"/>
      <c r="G38" s="522"/>
      <c r="H38" s="522"/>
      <c r="I38" s="522"/>
      <c r="J38" s="522"/>
      <c r="K38" s="523"/>
      <c r="L38" s="522"/>
      <c r="M38" s="522"/>
      <c r="N38" s="522"/>
      <c r="O38" s="522"/>
      <c r="P38" s="522"/>
      <c r="Q38" s="522"/>
      <c r="R38" s="522"/>
      <c r="S38" s="522"/>
      <c r="T38" s="522"/>
      <c r="U38" s="522"/>
      <c r="V38" s="522"/>
      <c r="W38" s="522"/>
      <c r="X38" s="522"/>
      <c r="Y38" s="522"/>
      <c r="Z38" s="522"/>
      <c r="AA38" s="522"/>
      <c r="AB38" s="522"/>
      <c r="AC38" s="522"/>
      <c r="AD38" s="522"/>
      <c r="AE38" s="522"/>
      <c r="AF38" s="522"/>
      <c r="AG38" s="524"/>
      <c r="AH38" s="526"/>
      <c r="AI38" s="550"/>
      <c r="AJ38" s="526"/>
      <c r="AK38" s="551"/>
      <c r="AL38" s="526"/>
      <c r="AM38" s="550"/>
      <c r="AN38" s="526"/>
      <c r="AO38" s="551"/>
      <c r="AP38" s="520"/>
    </row>
    <row r="39" spans="2:42" ht="15" customHeight="1">
      <c r="B39" s="495" t="s">
        <v>210</v>
      </c>
      <c r="C39" s="513"/>
      <c r="D39" s="513"/>
      <c r="E39" s="156"/>
      <c r="F39" s="156"/>
      <c r="G39" s="157"/>
      <c r="H39" s="513"/>
      <c r="I39" s="513"/>
      <c r="J39" s="513"/>
      <c r="K39" s="513"/>
      <c r="L39" s="513"/>
      <c r="M39" s="158"/>
      <c r="N39" s="156"/>
      <c r="O39" s="156"/>
      <c r="P39" s="513"/>
      <c r="Q39" s="513"/>
      <c r="R39" s="513"/>
      <c r="S39" s="513"/>
      <c r="T39" s="513"/>
      <c r="U39" s="513"/>
      <c r="V39" s="513"/>
      <c r="W39" s="513"/>
      <c r="X39" s="513"/>
      <c r="Y39" s="513"/>
      <c r="Z39" s="513"/>
      <c r="AA39" s="513"/>
      <c r="AB39" s="513"/>
      <c r="AC39" s="513"/>
      <c r="AD39" s="513"/>
      <c r="AE39" s="513"/>
      <c r="AF39" s="513"/>
      <c r="AG39" s="525"/>
      <c r="AH39" s="526"/>
      <c r="AI39" s="550"/>
      <c r="AJ39" s="526"/>
      <c r="AK39" s="551"/>
      <c r="AL39" s="526"/>
      <c r="AM39" s="550"/>
      <c r="AN39" s="526"/>
      <c r="AO39" s="551"/>
      <c r="AP39" s="520"/>
    </row>
    <row r="40" spans="2:42" ht="6" customHeight="1">
      <c r="B40" s="530"/>
      <c r="C40" s="531"/>
      <c r="D40" s="532"/>
      <c r="E40" s="532"/>
      <c r="F40" s="532"/>
      <c r="G40" s="532"/>
      <c r="H40" s="532"/>
      <c r="I40" s="532"/>
      <c r="J40" s="532"/>
      <c r="K40" s="532"/>
      <c r="L40" s="532"/>
      <c r="M40" s="532"/>
      <c r="N40" s="532"/>
      <c r="O40" s="532"/>
      <c r="P40" s="532"/>
      <c r="Q40" s="532"/>
      <c r="R40" s="532"/>
      <c r="S40" s="532"/>
      <c r="T40" s="532"/>
      <c r="U40" s="532"/>
      <c r="V40" s="532"/>
      <c r="W40" s="532"/>
      <c r="X40" s="532"/>
      <c r="Y40" s="532"/>
      <c r="Z40" s="532"/>
      <c r="AA40" s="532"/>
      <c r="AB40" s="532"/>
      <c r="AC40" s="532"/>
      <c r="AD40" s="532"/>
      <c r="AE40" s="532"/>
      <c r="AF40" s="532"/>
      <c r="AG40" s="533"/>
      <c r="AH40" s="552"/>
      <c r="AI40" s="553"/>
      <c r="AJ40" s="552"/>
      <c r="AK40" s="554"/>
      <c r="AL40" s="552"/>
      <c r="AM40" s="553"/>
      <c r="AN40" s="552"/>
      <c r="AO40" s="554"/>
      <c r="AP40" s="537"/>
    </row>
    <row r="41" spans="2:42" ht="15" customHeight="1">
      <c r="B41" s="992">
        <v>8</v>
      </c>
      <c r="C41" s="513"/>
      <c r="D41" s="513"/>
      <c r="E41" s="555"/>
      <c r="F41" s="513"/>
      <c r="G41" s="513"/>
      <c r="H41" s="513"/>
      <c r="I41" s="513"/>
      <c r="J41" s="513"/>
      <c r="K41" s="513"/>
      <c r="L41" s="513"/>
      <c r="M41" s="513"/>
      <c r="N41" s="513"/>
      <c r="O41" s="564"/>
      <c r="P41" s="513"/>
      <c r="Q41" s="513"/>
      <c r="R41" s="513"/>
      <c r="S41" s="513"/>
      <c r="T41" s="513"/>
      <c r="U41" s="556"/>
      <c r="V41" s="565"/>
      <c r="W41" s="565"/>
      <c r="X41" s="565"/>
      <c r="Y41" s="558"/>
      <c r="Z41" s="558"/>
      <c r="AA41" s="513"/>
      <c r="AB41" s="513"/>
      <c r="AC41" s="513"/>
      <c r="AD41" s="513"/>
      <c r="AE41" s="513"/>
      <c r="AF41" s="513"/>
      <c r="AG41" s="525"/>
      <c r="AH41" s="526"/>
      <c r="AI41" s="550"/>
      <c r="AJ41" s="526"/>
      <c r="AK41" s="551"/>
      <c r="AL41" s="526"/>
      <c r="AM41" s="550"/>
      <c r="AN41" s="526"/>
      <c r="AO41" s="551"/>
      <c r="AP41" s="543"/>
    </row>
    <row r="42" spans="2:42" ht="6" customHeight="1">
      <c r="B42" s="993"/>
      <c r="C42" s="521"/>
      <c r="D42" s="522"/>
      <c r="E42" s="522"/>
      <c r="F42" s="522"/>
      <c r="G42" s="522"/>
      <c r="H42" s="522"/>
      <c r="I42" s="522"/>
      <c r="J42" s="522"/>
      <c r="K42" s="523"/>
      <c r="L42" s="522"/>
      <c r="M42" s="522"/>
      <c r="N42" s="522"/>
      <c r="O42" s="522"/>
      <c r="P42" s="522"/>
      <c r="Q42" s="522"/>
      <c r="R42" s="522"/>
      <c r="S42" s="522"/>
      <c r="T42" s="522"/>
      <c r="U42" s="522"/>
      <c r="V42" s="522"/>
      <c r="W42" s="522"/>
      <c r="X42" s="522"/>
      <c r="Y42" s="522"/>
      <c r="Z42" s="522"/>
      <c r="AA42" s="522"/>
      <c r="AB42" s="522"/>
      <c r="AC42" s="522"/>
      <c r="AD42" s="522"/>
      <c r="AE42" s="522"/>
      <c r="AF42" s="522"/>
      <c r="AG42" s="524"/>
      <c r="AH42" s="526"/>
      <c r="AI42" s="550"/>
      <c r="AJ42" s="526"/>
      <c r="AK42" s="551"/>
      <c r="AL42" s="526"/>
      <c r="AM42" s="550"/>
      <c r="AN42" s="526"/>
      <c r="AO42" s="551"/>
      <c r="AP42" s="520"/>
    </row>
    <row r="43" spans="2:42" ht="15" customHeight="1">
      <c r="B43" s="495" t="s">
        <v>209</v>
      </c>
      <c r="C43" s="513"/>
      <c r="D43" s="513"/>
      <c r="E43" s="513"/>
      <c r="F43" s="513"/>
      <c r="G43" s="513"/>
      <c r="H43" s="513"/>
      <c r="I43" s="513"/>
      <c r="J43" s="513"/>
      <c r="K43" s="513"/>
      <c r="L43" s="513"/>
      <c r="M43" s="513"/>
      <c r="N43" s="513"/>
      <c r="O43" s="513"/>
      <c r="P43" s="513"/>
      <c r="Q43" s="513"/>
      <c r="R43" s="513"/>
      <c r="S43" s="513"/>
      <c r="T43" s="513"/>
      <c r="U43" s="157"/>
      <c r="V43" s="151"/>
      <c r="W43" s="151"/>
      <c r="X43" s="151"/>
      <c r="Y43" s="151"/>
      <c r="Z43" s="159"/>
      <c r="AA43" s="513"/>
      <c r="AB43" s="513"/>
      <c r="AC43" s="513"/>
      <c r="AD43" s="513"/>
      <c r="AE43" s="513"/>
      <c r="AF43" s="513"/>
      <c r="AG43" s="525"/>
      <c r="AH43" s="526"/>
      <c r="AI43" s="550"/>
      <c r="AJ43" s="526"/>
      <c r="AK43" s="551"/>
      <c r="AL43" s="526"/>
      <c r="AM43" s="550"/>
      <c r="AN43" s="526"/>
      <c r="AO43" s="551"/>
      <c r="AP43" s="520"/>
    </row>
    <row r="44" spans="2:42" ht="6" customHeight="1">
      <c r="B44" s="530"/>
      <c r="C44" s="531"/>
      <c r="D44" s="532"/>
      <c r="E44" s="532"/>
      <c r="F44" s="532"/>
      <c r="G44" s="532"/>
      <c r="H44" s="532"/>
      <c r="I44" s="532"/>
      <c r="J44" s="532"/>
      <c r="K44" s="532"/>
      <c r="L44" s="532"/>
      <c r="M44" s="532"/>
      <c r="N44" s="532"/>
      <c r="O44" s="532"/>
      <c r="P44" s="532"/>
      <c r="Q44" s="532"/>
      <c r="R44" s="532"/>
      <c r="S44" s="532"/>
      <c r="T44" s="532"/>
      <c r="U44" s="532"/>
      <c r="V44" s="532"/>
      <c r="W44" s="532"/>
      <c r="X44" s="532"/>
      <c r="Y44" s="532"/>
      <c r="Z44" s="532"/>
      <c r="AA44" s="532"/>
      <c r="AB44" s="532"/>
      <c r="AC44" s="532"/>
      <c r="AD44" s="532"/>
      <c r="AE44" s="532"/>
      <c r="AF44" s="532"/>
      <c r="AG44" s="533"/>
      <c r="AH44" s="552"/>
      <c r="AI44" s="553"/>
      <c r="AJ44" s="552"/>
      <c r="AK44" s="554"/>
      <c r="AL44" s="552"/>
      <c r="AM44" s="553"/>
      <c r="AN44" s="552"/>
      <c r="AO44" s="554"/>
      <c r="AP44" s="537"/>
    </row>
    <row r="45" spans="2:42" ht="15" customHeight="1">
      <c r="B45" s="992">
        <v>9</v>
      </c>
      <c r="C45" s="513"/>
      <c r="D45" s="513"/>
      <c r="E45" s="513"/>
      <c r="F45" s="513"/>
      <c r="G45" s="149"/>
      <c r="H45" s="149"/>
      <c r="I45" s="149"/>
      <c r="J45" s="513"/>
      <c r="K45" s="513"/>
      <c r="L45" s="513"/>
      <c r="M45" s="513"/>
      <c r="N45" s="513"/>
      <c r="O45" s="513"/>
      <c r="P45" s="513"/>
      <c r="Q45" s="555"/>
      <c r="R45" s="513"/>
      <c r="S45" s="513"/>
      <c r="T45" s="513"/>
      <c r="U45" s="513"/>
      <c r="V45" s="513"/>
      <c r="W45" s="513"/>
      <c r="X45" s="513"/>
      <c r="Y45" s="513"/>
      <c r="Z45" s="513"/>
      <c r="AA45" s="513"/>
      <c r="AB45" s="513"/>
      <c r="AC45" s="513"/>
      <c r="AD45" s="513"/>
      <c r="AE45" s="513"/>
      <c r="AF45" s="513"/>
      <c r="AG45" s="541"/>
      <c r="AH45" s="526"/>
      <c r="AI45" s="550"/>
      <c r="AJ45" s="526"/>
      <c r="AK45" s="551"/>
      <c r="AL45" s="526"/>
      <c r="AM45" s="550"/>
      <c r="AN45" s="526"/>
      <c r="AO45" s="551"/>
      <c r="AP45" s="543"/>
    </row>
    <row r="46" spans="2:42" ht="6" customHeight="1">
      <c r="B46" s="993"/>
      <c r="C46" s="521"/>
      <c r="D46" s="522"/>
      <c r="E46" s="522"/>
      <c r="F46" s="522"/>
      <c r="G46" s="522"/>
      <c r="H46" s="522"/>
      <c r="I46" s="522"/>
      <c r="J46" s="522"/>
      <c r="K46" s="523"/>
      <c r="L46" s="522"/>
      <c r="M46" s="522"/>
      <c r="N46" s="522"/>
      <c r="O46" s="522"/>
      <c r="P46" s="522"/>
      <c r="Q46" s="522"/>
      <c r="R46" s="522"/>
      <c r="S46" s="522"/>
      <c r="T46" s="522"/>
      <c r="U46" s="522"/>
      <c r="V46" s="522"/>
      <c r="W46" s="522"/>
      <c r="X46" s="522"/>
      <c r="Y46" s="522"/>
      <c r="Z46" s="522"/>
      <c r="AA46" s="522"/>
      <c r="AB46" s="522"/>
      <c r="AC46" s="522"/>
      <c r="AD46" s="522"/>
      <c r="AE46" s="522"/>
      <c r="AF46" s="522"/>
      <c r="AG46" s="545"/>
      <c r="AH46" s="526"/>
      <c r="AI46" s="550"/>
      <c r="AJ46" s="526"/>
      <c r="AK46" s="551"/>
      <c r="AL46" s="526"/>
      <c r="AM46" s="550"/>
      <c r="AN46" s="526"/>
      <c r="AO46" s="551"/>
      <c r="AP46" s="520"/>
    </row>
    <row r="47" spans="2:42" ht="15" customHeight="1">
      <c r="B47" s="495" t="s">
        <v>208</v>
      </c>
      <c r="C47" s="513"/>
      <c r="D47" s="513"/>
      <c r="E47" s="513"/>
      <c r="F47" s="513"/>
      <c r="G47" s="147"/>
      <c r="H47" s="147"/>
      <c r="I47" s="147"/>
      <c r="J47" s="513"/>
      <c r="K47" s="513"/>
      <c r="L47" s="513"/>
      <c r="M47" s="513"/>
      <c r="N47" s="513"/>
      <c r="O47" s="147"/>
      <c r="P47" s="158"/>
      <c r="Q47" s="147"/>
      <c r="R47" s="147"/>
      <c r="S47" s="147"/>
      <c r="T47" s="147"/>
      <c r="U47" s="147"/>
      <c r="V47" s="147"/>
      <c r="W47" s="513"/>
      <c r="X47" s="513"/>
      <c r="Y47" s="513"/>
      <c r="Z47" s="513"/>
      <c r="AA47" s="513"/>
      <c r="AB47" s="513"/>
      <c r="AC47" s="513"/>
      <c r="AD47" s="513"/>
      <c r="AE47" s="513"/>
      <c r="AF47" s="513"/>
      <c r="AG47" s="541"/>
      <c r="AH47" s="526"/>
      <c r="AI47" s="550"/>
      <c r="AJ47" s="526"/>
      <c r="AK47" s="551"/>
      <c r="AL47" s="526"/>
      <c r="AM47" s="550"/>
      <c r="AN47" s="526"/>
      <c r="AO47" s="551"/>
      <c r="AP47" s="520"/>
    </row>
    <row r="48" spans="2:42" ht="6" customHeight="1">
      <c r="B48" s="530"/>
      <c r="C48" s="531"/>
      <c r="D48" s="532"/>
      <c r="E48" s="532"/>
      <c r="F48" s="532"/>
      <c r="G48" s="532"/>
      <c r="H48" s="532"/>
      <c r="I48" s="532"/>
      <c r="J48" s="532"/>
      <c r="K48" s="532"/>
      <c r="L48" s="532"/>
      <c r="M48" s="532"/>
      <c r="N48" s="532"/>
      <c r="O48" s="532"/>
      <c r="P48" s="532"/>
      <c r="Q48" s="532"/>
      <c r="R48" s="532"/>
      <c r="S48" s="532"/>
      <c r="T48" s="532"/>
      <c r="U48" s="532"/>
      <c r="V48" s="532"/>
      <c r="W48" s="532"/>
      <c r="X48" s="532"/>
      <c r="Y48" s="532"/>
      <c r="Z48" s="532"/>
      <c r="AA48" s="532"/>
      <c r="AB48" s="532"/>
      <c r="AC48" s="532"/>
      <c r="AD48" s="532"/>
      <c r="AE48" s="532"/>
      <c r="AF48" s="532"/>
      <c r="AG48" s="548"/>
      <c r="AH48" s="552"/>
      <c r="AI48" s="553"/>
      <c r="AJ48" s="552"/>
      <c r="AK48" s="554"/>
      <c r="AL48" s="552"/>
      <c r="AM48" s="553"/>
      <c r="AN48" s="552"/>
      <c r="AO48" s="554"/>
      <c r="AP48" s="537"/>
    </row>
    <row r="49" spans="2:42" ht="15" customHeight="1">
      <c r="B49" s="992">
        <v>10</v>
      </c>
      <c r="C49" s="513"/>
      <c r="D49" s="513"/>
      <c r="E49" s="513"/>
      <c r="F49" s="513"/>
      <c r="G49" s="513"/>
      <c r="H49" s="513"/>
      <c r="I49" s="513"/>
      <c r="J49" s="513"/>
      <c r="K49" s="513"/>
      <c r="L49" s="513"/>
      <c r="M49" s="513"/>
      <c r="N49" s="513"/>
      <c r="O49" s="513"/>
      <c r="P49" s="513"/>
      <c r="Q49" s="513"/>
      <c r="R49" s="513"/>
      <c r="S49" s="513"/>
      <c r="T49" s="513"/>
      <c r="U49" s="513"/>
      <c r="V49" s="513"/>
      <c r="W49" s="513"/>
      <c r="X49" s="513"/>
      <c r="Y49" s="513"/>
      <c r="Z49" s="513"/>
      <c r="AA49" s="566"/>
      <c r="AB49" s="147"/>
      <c r="AC49" s="147"/>
      <c r="AD49" s="513"/>
      <c r="AE49" s="513"/>
      <c r="AF49" s="513"/>
      <c r="AG49" s="525"/>
      <c r="AH49" s="526"/>
      <c r="AI49" s="550"/>
      <c r="AJ49" s="526"/>
      <c r="AK49" s="551"/>
      <c r="AL49" s="526"/>
      <c r="AM49" s="550"/>
      <c r="AN49" s="526"/>
      <c r="AO49" s="551"/>
      <c r="AP49" s="543"/>
    </row>
    <row r="50" spans="2:42" ht="6" customHeight="1">
      <c r="B50" s="993"/>
      <c r="C50" s="521"/>
      <c r="D50" s="522"/>
      <c r="E50" s="522"/>
      <c r="F50" s="522"/>
      <c r="G50" s="522"/>
      <c r="H50" s="522"/>
      <c r="I50" s="522"/>
      <c r="J50" s="522"/>
      <c r="K50" s="523"/>
      <c r="L50" s="522"/>
      <c r="M50" s="522"/>
      <c r="N50" s="522"/>
      <c r="O50" s="522"/>
      <c r="P50" s="522"/>
      <c r="Q50" s="522"/>
      <c r="R50" s="522"/>
      <c r="S50" s="522"/>
      <c r="T50" s="522"/>
      <c r="U50" s="522"/>
      <c r="V50" s="522"/>
      <c r="W50" s="522"/>
      <c r="X50" s="522"/>
      <c r="Y50" s="522"/>
      <c r="Z50" s="522"/>
      <c r="AA50" s="522"/>
      <c r="AB50" s="522"/>
      <c r="AC50" s="522"/>
      <c r="AD50" s="522"/>
      <c r="AE50" s="522"/>
      <c r="AF50" s="522"/>
      <c r="AG50" s="524"/>
      <c r="AH50" s="526"/>
      <c r="AI50" s="550"/>
      <c r="AJ50" s="526"/>
      <c r="AK50" s="551"/>
      <c r="AL50" s="526"/>
      <c r="AM50" s="550"/>
      <c r="AN50" s="526"/>
      <c r="AO50" s="551"/>
      <c r="AP50" s="520"/>
    </row>
    <row r="51" spans="2:42" ht="15" customHeight="1">
      <c r="B51" s="495" t="s">
        <v>207</v>
      </c>
      <c r="C51" s="513"/>
      <c r="D51" s="513"/>
      <c r="E51" s="513"/>
      <c r="F51" s="513"/>
      <c r="G51" s="513"/>
      <c r="H51" s="513"/>
      <c r="I51" s="513"/>
      <c r="J51" s="513"/>
      <c r="K51" s="513"/>
      <c r="L51" s="513"/>
      <c r="M51" s="513"/>
      <c r="N51" s="513"/>
      <c r="O51" s="513"/>
      <c r="P51" s="513"/>
      <c r="Q51" s="513"/>
      <c r="R51" s="513"/>
      <c r="S51" s="513"/>
      <c r="T51" s="513"/>
      <c r="U51" s="513"/>
      <c r="V51" s="513"/>
      <c r="W51" s="513"/>
      <c r="X51" s="513"/>
      <c r="Y51" s="513"/>
      <c r="Z51" s="513"/>
      <c r="AA51" s="147"/>
      <c r="AB51" s="147"/>
      <c r="AC51" s="147"/>
      <c r="AD51" s="513"/>
      <c r="AE51" s="513"/>
      <c r="AF51" s="513"/>
      <c r="AG51" s="525"/>
      <c r="AH51" s="526"/>
      <c r="AI51" s="550"/>
      <c r="AJ51" s="526"/>
      <c r="AK51" s="551"/>
      <c r="AL51" s="526"/>
      <c r="AM51" s="550"/>
      <c r="AN51" s="526"/>
      <c r="AO51" s="551"/>
      <c r="AP51" s="520"/>
    </row>
    <row r="52" spans="2:42" ht="6" customHeight="1">
      <c r="B52" s="530"/>
      <c r="C52" s="531"/>
      <c r="D52" s="532"/>
      <c r="E52" s="532"/>
      <c r="F52" s="532"/>
      <c r="G52" s="532"/>
      <c r="H52" s="532"/>
      <c r="I52" s="532"/>
      <c r="J52" s="532"/>
      <c r="K52" s="532"/>
      <c r="L52" s="532"/>
      <c r="M52" s="532"/>
      <c r="N52" s="532"/>
      <c r="O52" s="532"/>
      <c r="P52" s="532"/>
      <c r="Q52" s="532"/>
      <c r="R52" s="532"/>
      <c r="S52" s="532"/>
      <c r="T52" s="532"/>
      <c r="U52" s="532"/>
      <c r="V52" s="532"/>
      <c r="W52" s="532"/>
      <c r="X52" s="532"/>
      <c r="Y52" s="532"/>
      <c r="Z52" s="532"/>
      <c r="AA52" s="532"/>
      <c r="AB52" s="532"/>
      <c r="AC52" s="532"/>
      <c r="AD52" s="532"/>
      <c r="AE52" s="532"/>
      <c r="AF52" s="532"/>
      <c r="AG52" s="533"/>
      <c r="AH52" s="552"/>
      <c r="AI52" s="553"/>
      <c r="AJ52" s="552"/>
      <c r="AK52" s="554"/>
      <c r="AL52" s="552"/>
      <c r="AM52" s="553"/>
      <c r="AN52" s="552"/>
      <c r="AO52" s="554"/>
      <c r="AP52" s="537"/>
    </row>
    <row r="53" spans="2:42" ht="15" customHeight="1">
      <c r="B53" s="992">
        <v>11</v>
      </c>
      <c r="C53" s="513"/>
      <c r="D53" s="513"/>
      <c r="E53" s="513"/>
      <c r="F53" s="513"/>
      <c r="G53" s="513"/>
      <c r="H53" s="513"/>
      <c r="I53" s="566"/>
      <c r="J53" s="147"/>
      <c r="K53" s="147"/>
      <c r="L53" s="513"/>
      <c r="M53" s="513"/>
      <c r="N53" s="513"/>
      <c r="O53" s="513"/>
      <c r="P53" s="513"/>
      <c r="Q53" s="513"/>
      <c r="R53" s="555"/>
      <c r="S53" s="513"/>
      <c r="T53" s="513"/>
      <c r="U53" s="513"/>
      <c r="V53" s="513"/>
      <c r="W53" s="513"/>
      <c r="X53" s="513"/>
      <c r="Y53" s="513"/>
      <c r="Z53" s="513"/>
      <c r="AA53" s="147"/>
      <c r="AB53" s="147"/>
      <c r="AC53" s="513"/>
      <c r="AD53" s="513"/>
      <c r="AE53" s="513"/>
      <c r="AF53" s="513"/>
      <c r="AG53" s="541"/>
      <c r="AH53" s="526"/>
      <c r="AI53" s="550"/>
      <c r="AJ53" s="526"/>
      <c r="AK53" s="551"/>
      <c r="AL53" s="526"/>
      <c r="AM53" s="550"/>
      <c r="AN53" s="526"/>
      <c r="AO53" s="551"/>
      <c r="AP53" s="543"/>
    </row>
    <row r="54" spans="2:42" ht="6" customHeight="1">
      <c r="B54" s="993"/>
      <c r="C54" s="521"/>
      <c r="D54" s="522"/>
      <c r="E54" s="522"/>
      <c r="F54" s="522"/>
      <c r="G54" s="522"/>
      <c r="H54" s="522"/>
      <c r="I54" s="522"/>
      <c r="J54" s="522"/>
      <c r="K54" s="523"/>
      <c r="L54" s="522"/>
      <c r="M54" s="522"/>
      <c r="N54" s="522"/>
      <c r="O54" s="522"/>
      <c r="P54" s="522"/>
      <c r="Q54" s="522"/>
      <c r="R54" s="522"/>
      <c r="S54" s="522"/>
      <c r="T54" s="522"/>
      <c r="U54" s="522"/>
      <c r="V54" s="522"/>
      <c r="W54" s="522"/>
      <c r="X54" s="522"/>
      <c r="Y54" s="522"/>
      <c r="Z54" s="522"/>
      <c r="AA54" s="522"/>
      <c r="AB54" s="522"/>
      <c r="AC54" s="522"/>
      <c r="AD54" s="522"/>
      <c r="AE54" s="522"/>
      <c r="AF54" s="522"/>
      <c r="AG54" s="545"/>
      <c r="AH54" s="526"/>
      <c r="AI54" s="550"/>
      <c r="AJ54" s="526"/>
      <c r="AK54" s="551"/>
      <c r="AL54" s="526"/>
      <c r="AM54" s="550"/>
      <c r="AN54" s="526"/>
      <c r="AO54" s="551"/>
      <c r="AP54" s="520"/>
    </row>
    <row r="55" spans="2:42" ht="15" customHeight="1">
      <c r="B55" s="495" t="s">
        <v>206</v>
      </c>
      <c r="C55" s="513"/>
      <c r="D55" s="513"/>
      <c r="E55" s="513"/>
      <c r="F55" s="513"/>
      <c r="G55" s="513"/>
      <c r="H55" s="513"/>
      <c r="I55" s="147"/>
      <c r="J55" s="147"/>
      <c r="K55" s="147"/>
      <c r="L55" s="513"/>
      <c r="M55" s="513"/>
      <c r="N55" s="513"/>
      <c r="O55" s="513"/>
      <c r="P55" s="513"/>
      <c r="Q55" s="513"/>
      <c r="R55" s="513"/>
      <c r="S55" s="513"/>
      <c r="T55" s="513"/>
      <c r="U55" s="513"/>
      <c r="V55" s="513"/>
      <c r="W55" s="513"/>
      <c r="X55" s="513"/>
      <c r="Y55" s="513"/>
      <c r="Z55" s="513"/>
      <c r="AA55" s="150"/>
      <c r="AB55" s="151"/>
      <c r="AC55" s="513"/>
      <c r="AD55" s="513"/>
      <c r="AE55" s="513"/>
      <c r="AF55" s="513"/>
      <c r="AG55" s="541"/>
      <c r="AH55" s="526"/>
      <c r="AI55" s="550"/>
      <c r="AJ55" s="526"/>
      <c r="AK55" s="551"/>
      <c r="AL55" s="526"/>
      <c r="AM55" s="550"/>
      <c r="AN55" s="526"/>
      <c r="AO55" s="551"/>
      <c r="AP55" s="520"/>
    </row>
    <row r="56" spans="2:42" ht="6" customHeight="1">
      <c r="B56" s="530"/>
      <c r="C56" s="531"/>
      <c r="D56" s="532"/>
      <c r="E56" s="532"/>
      <c r="F56" s="532"/>
      <c r="G56" s="532"/>
      <c r="H56" s="532"/>
      <c r="I56" s="532"/>
      <c r="J56" s="532"/>
      <c r="K56" s="532"/>
      <c r="L56" s="532"/>
      <c r="M56" s="532"/>
      <c r="N56" s="532"/>
      <c r="O56" s="532"/>
      <c r="P56" s="532"/>
      <c r="Q56" s="532"/>
      <c r="R56" s="532"/>
      <c r="S56" s="532"/>
      <c r="T56" s="532"/>
      <c r="U56" s="532"/>
      <c r="V56" s="532"/>
      <c r="W56" s="532"/>
      <c r="X56" s="532"/>
      <c r="Y56" s="532"/>
      <c r="Z56" s="532"/>
      <c r="AA56" s="532"/>
      <c r="AB56" s="532"/>
      <c r="AC56" s="532"/>
      <c r="AD56" s="532"/>
      <c r="AE56" s="532"/>
      <c r="AF56" s="532"/>
      <c r="AG56" s="548"/>
      <c r="AH56" s="552"/>
      <c r="AI56" s="553"/>
      <c r="AJ56" s="552"/>
      <c r="AK56" s="554"/>
      <c r="AL56" s="552"/>
      <c r="AM56" s="553"/>
      <c r="AN56" s="552"/>
      <c r="AO56" s="554"/>
      <c r="AP56" s="537"/>
    </row>
    <row r="57" spans="2:42" ht="15" customHeight="1">
      <c r="B57" s="992">
        <v>12</v>
      </c>
      <c r="C57" s="513"/>
      <c r="D57" s="513"/>
      <c r="E57" s="513"/>
      <c r="F57" s="513"/>
      <c r="G57" s="513"/>
      <c r="H57" s="513"/>
      <c r="I57" s="513"/>
      <c r="J57" s="555"/>
      <c r="K57" s="513"/>
      <c r="L57" s="513"/>
      <c r="M57" s="513"/>
      <c r="N57" s="513"/>
      <c r="O57" s="513"/>
      <c r="P57" s="513"/>
      <c r="Q57" s="513"/>
      <c r="R57" s="513"/>
      <c r="S57" s="513"/>
      <c r="T57" s="513"/>
      <c r="U57" s="513"/>
      <c r="V57" s="513"/>
      <c r="W57" s="513"/>
      <c r="X57" s="513"/>
      <c r="Y57" s="513"/>
      <c r="Z57" s="513"/>
      <c r="AA57" s="513"/>
      <c r="AB57" s="513"/>
      <c r="AC57" s="513"/>
      <c r="AD57" s="513"/>
      <c r="AE57" s="513"/>
      <c r="AF57" s="513"/>
      <c r="AG57" s="525"/>
      <c r="AH57" s="526"/>
      <c r="AI57" s="550"/>
      <c r="AJ57" s="526"/>
      <c r="AK57" s="551"/>
      <c r="AL57" s="526"/>
      <c r="AM57" s="550"/>
      <c r="AN57" s="526"/>
      <c r="AO57" s="551"/>
      <c r="AP57" s="543"/>
    </row>
    <row r="58" spans="2:42" ht="6" customHeight="1">
      <c r="B58" s="993"/>
      <c r="C58" s="521"/>
      <c r="D58" s="522"/>
      <c r="E58" s="522"/>
      <c r="F58" s="522"/>
      <c r="G58" s="522"/>
      <c r="H58" s="522"/>
      <c r="I58" s="522"/>
      <c r="J58" s="522"/>
      <c r="K58" s="523"/>
      <c r="L58" s="522"/>
      <c r="M58" s="522"/>
      <c r="N58" s="522"/>
      <c r="O58" s="522"/>
      <c r="P58" s="522"/>
      <c r="Q58" s="522"/>
      <c r="R58" s="522"/>
      <c r="S58" s="522"/>
      <c r="T58" s="522"/>
      <c r="U58" s="522"/>
      <c r="V58" s="522"/>
      <c r="W58" s="522"/>
      <c r="X58" s="522"/>
      <c r="Y58" s="522"/>
      <c r="Z58" s="522"/>
      <c r="AA58" s="522"/>
      <c r="AB58" s="522"/>
      <c r="AC58" s="522"/>
      <c r="AD58" s="522"/>
      <c r="AE58" s="522"/>
      <c r="AF58" s="522"/>
      <c r="AG58" s="524"/>
      <c r="AH58" s="526"/>
      <c r="AI58" s="550"/>
      <c r="AJ58" s="526"/>
      <c r="AK58" s="551"/>
      <c r="AL58" s="526"/>
      <c r="AM58" s="550"/>
      <c r="AN58" s="526"/>
      <c r="AO58" s="551"/>
      <c r="AP58" s="520"/>
    </row>
    <row r="59" spans="2:42" ht="15" customHeight="1">
      <c r="B59" s="495" t="s">
        <v>205</v>
      </c>
      <c r="C59" s="513"/>
      <c r="D59" s="513"/>
      <c r="E59" s="513"/>
      <c r="F59" s="513"/>
      <c r="G59" s="513"/>
      <c r="H59" s="513"/>
      <c r="I59" s="513"/>
      <c r="J59" s="513"/>
      <c r="K59" s="513"/>
      <c r="L59" s="513"/>
      <c r="M59" s="513"/>
      <c r="N59" s="513"/>
      <c r="O59" s="513"/>
      <c r="P59" s="513"/>
      <c r="Q59" s="513"/>
      <c r="R59" s="513"/>
      <c r="S59" s="513"/>
      <c r="T59" s="513"/>
      <c r="U59" s="513"/>
      <c r="V59" s="513"/>
      <c r="W59" s="513"/>
      <c r="X59" s="513"/>
      <c r="Y59" s="513"/>
      <c r="Z59" s="513"/>
      <c r="AA59" s="513"/>
      <c r="AB59" s="513"/>
      <c r="AC59" s="513"/>
      <c r="AD59" s="513"/>
      <c r="AE59" s="513"/>
      <c r="AF59" s="513"/>
      <c r="AG59" s="525"/>
      <c r="AH59" s="526"/>
      <c r="AI59" s="550"/>
      <c r="AJ59" s="526"/>
      <c r="AK59" s="551"/>
      <c r="AL59" s="526"/>
      <c r="AM59" s="550"/>
      <c r="AN59" s="526"/>
      <c r="AO59" s="551"/>
      <c r="AP59" s="520"/>
    </row>
    <row r="60" spans="2:42" ht="6" customHeight="1" thickBot="1">
      <c r="B60" s="567"/>
      <c r="C60" s="568"/>
      <c r="D60" s="569"/>
      <c r="E60" s="569"/>
      <c r="F60" s="569"/>
      <c r="G60" s="569"/>
      <c r="H60" s="569"/>
      <c r="I60" s="569"/>
      <c r="J60" s="569"/>
      <c r="K60" s="569"/>
      <c r="L60" s="569"/>
      <c r="M60" s="569"/>
      <c r="N60" s="569"/>
      <c r="O60" s="569"/>
      <c r="P60" s="569"/>
      <c r="Q60" s="569"/>
      <c r="R60" s="569"/>
      <c r="S60" s="569"/>
      <c r="T60" s="569"/>
      <c r="U60" s="569"/>
      <c r="V60" s="569"/>
      <c r="W60" s="569"/>
      <c r="X60" s="569"/>
      <c r="Y60" s="569"/>
      <c r="Z60" s="569"/>
      <c r="AA60" s="569"/>
      <c r="AB60" s="569"/>
      <c r="AC60" s="569"/>
      <c r="AD60" s="569"/>
      <c r="AE60" s="570"/>
      <c r="AF60" s="569"/>
      <c r="AG60" s="571"/>
      <c r="AH60" s="572"/>
      <c r="AI60" s="573"/>
      <c r="AJ60" s="572"/>
      <c r="AK60" s="574"/>
      <c r="AL60" s="572"/>
      <c r="AM60" s="573"/>
      <c r="AN60" s="572"/>
      <c r="AO60" s="574"/>
      <c r="AP60" s="575"/>
    </row>
    <row r="61" spans="2:42" ht="6" customHeight="1">
      <c r="B61" s="576"/>
      <c r="AA61" s="1018" t="s">
        <v>204</v>
      </c>
      <c r="AB61" s="1018"/>
      <c r="AC61" s="1018"/>
      <c r="AD61" s="1018"/>
      <c r="AE61" s="1010">
        <f>AH61+AI61+AJ61+AK61+AL61+AM61+AN61+AO61+AP61</f>
        <v>0</v>
      </c>
      <c r="AF61" s="1011"/>
      <c r="AG61" s="1012"/>
      <c r="AH61" s="1016">
        <f t="shared" ref="AH61:AP61" si="0">SUM(AH15,AH19,AH23,AH27,AH31,AH35,AH39,AH43,AH47,AH51,AH55,AH59)</f>
        <v>0</v>
      </c>
      <c r="AI61" s="1003">
        <f t="shared" si="0"/>
        <v>0</v>
      </c>
      <c r="AJ61" s="1005">
        <f t="shared" si="0"/>
        <v>0</v>
      </c>
      <c r="AK61" s="1003">
        <f t="shared" si="0"/>
        <v>0</v>
      </c>
      <c r="AL61" s="1005">
        <f t="shared" si="0"/>
        <v>0</v>
      </c>
      <c r="AM61" s="1003">
        <f t="shared" si="0"/>
        <v>0</v>
      </c>
      <c r="AN61" s="1005">
        <f t="shared" si="0"/>
        <v>0</v>
      </c>
      <c r="AO61" s="1003">
        <f t="shared" si="0"/>
        <v>0</v>
      </c>
      <c r="AP61" s="1007">
        <f t="shared" si="0"/>
        <v>0</v>
      </c>
    </row>
    <row r="62" spans="2:42" ht="18" customHeight="1" thickBot="1">
      <c r="C62" s="577"/>
      <c r="D62" s="21" t="s">
        <v>203</v>
      </c>
      <c r="K62" s="64"/>
      <c r="L62" s="17" t="s">
        <v>202</v>
      </c>
      <c r="P62" s="578"/>
      <c r="Q62" s="17" t="s">
        <v>201</v>
      </c>
      <c r="V62" s="579"/>
      <c r="W62" s="17" t="s">
        <v>200</v>
      </c>
      <c r="AA62" s="1019"/>
      <c r="AB62" s="1019"/>
      <c r="AC62" s="1019"/>
      <c r="AD62" s="1019"/>
      <c r="AE62" s="1013"/>
      <c r="AF62" s="1014"/>
      <c r="AG62" s="1015"/>
      <c r="AH62" s="1017"/>
      <c r="AI62" s="1004"/>
      <c r="AJ62" s="1006"/>
      <c r="AK62" s="1004"/>
      <c r="AL62" s="1006"/>
      <c r="AM62" s="1004"/>
      <c r="AN62" s="1006"/>
      <c r="AO62" s="1004"/>
      <c r="AP62" s="1008"/>
    </row>
    <row r="63" spans="2:42" ht="4.5" customHeight="1">
      <c r="AG63" s="580"/>
      <c r="AH63" s="581"/>
      <c r="AI63" s="581"/>
      <c r="AJ63" s="581"/>
      <c r="AK63" s="581"/>
      <c r="AL63" s="581"/>
      <c r="AM63" s="581"/>
      <c r="AN63" s="581"/>
      <c r="AO63" s="581"/>
      <c r="AP63" s="581"/>
    </row>
    <row r="64" spans="2:42">
      <c r="C64" s="582"/>
      <c r="D64" s="17" t="s">
        <v>199</v>
      </c>
      <c r="K64" s="64"/>
      <c r="L64" s="17" t="s">
        <v>198</v>
      </c>
      <c r="V64" s="583"/>
      <c r="W64" s="17" t="s">
        <v>197</v>
      </c>
      <c r="AF64" s="584" t="s">
        <v>196</v>
      </c>
      <c r="AG64" s="585" t="s">
        <v>195</v>
      </c>
      <c r="AJ64" s="584" t="s">
        <v>194</v>
      </c>
      <c r="AK64" s="585" t="s">
        <v>193</v>
      </c>
      <c r="AN64" s="584" t="s">
        <v>192</v>
      </c>
      <c r="AO64" s="585" t="s">
        <v>191</v>
      </c>
    </row>
    <row r="65" spans="2:42" ht="6" customHeight="1">
      <c r="K65" s="582"/>
    </row>
    <row r="66" spans="2:42" ht="12.75" customHeight="1">
      <c r="C66" s="309" t="s">
        <v>159</v>
      </c>
      <c r="D66" s="17" t="s">
        <v>190</v>
      </c>
    </row>
    <row r="67" spans="2:42">
      <c r="B67" s="453"/>
      <c r="C67" s="453"/>
      <c r="D67" s="453"/>
      <c r="E67" s="453"/>
      <c r="F67" s="453"/>
      <c r="G67" s="453"/>
      <c r="H67" s="453"/>
      <c r="I67" s="453"/>
      <c r="J67" s="453"/>
      <c r="K67" s="453"/>
      <c r="L67" s="173"/>
      <c r="M67" s="173"/>
      <c r="N67" s="173"/>
      <c r="O67" s="453"/>
      <c r="P67" s="453"/>
      <c r="Q67" s="453"/>
      <c r="R67" s="453"/>
      <c r="S67" s="453"/>
      <c r="T67" s="453"/>
      <c r="U67" s="453"/>
      <c r="V67" s="453"/>
      <c r="W67" s="453"/>
      <c r="X67" s="453"/>
      <c r="Y67" s="173"/>
      <c r="Z67" s="173"/>
      <c r="AA67" s="173"/>
      <c r="AB67" s="453"/>
      <c r="AC67" s="453"/>
      <c r="AD67" s="453"/>
      <c r="AE67" s="453"/>
      <c r="AF67" s="453"/>
      <c r="AG67" s="453"/>
      <c r="AH67" s="453"/>
      <c r="AI67" s="453"/>
      <c r="AJ67" s="453"/>
      <c r="AK67" s="173"/>
      <c r="AL67" s="173"/>
      <c r="AM67" s="173"/>
      <c r="AN67" s="173"/>
      <c r="AO67" s="173"/>
      <c r="AP67" s="173"/>
    </row>
    <row r="68" spans="2:42">
      <c r="B68" s="453"/>
      <c r="C68" s="453"/>
      <c r="D68" s="453"/>
      <c r="E68" s="453"/>
      <c r="F68" s="453"/>
      <c r="G68" s="453"/>
      <c r="H68" s="453"/>
      <c r="I68" s="453"/>
      <c r="J68" s="453"/>
      <c r="K68" s="453"/>
      <c r="L68" s="173"/>
      <c r="M68" s="173"/>
      <c r="N68" s="173"/>
      <c r="O68" s="453"/>
      <c r="P68" s="453"/>
      <c r="Q68" s="453"/>
      <c r="R68" s="453"/>
      <c r="S68" s="453"/>
      <c r="T68" s="453"/>
      <c r="U68" s="453"/>
      <c r="V68" s="453"/>
      <c r="W68" s="453"/>
      <c r="X68" s="453"/>
      <c r="Y68" s="173"/>
      <c r="Z68" s="173"/>
      <c r="AA68" s="173"/>
      <c r="AB68" s="453"/>
      <c r="AC68" s="453"/>
      <c r="AD68" s="453"/>
      <c r="AE68" s="453"/>
      <c r="AF68" s="453"/>
      <c r="AG68" s="453"/>
      <c r="AH68" s="453"/>
      <c r="AI68" s="453"/>
      <c r="AJ68" s="453"/>
      <c r="AK68" s="173"/>
      <c r="AL68" s="173"/>
      <c r="AM68" s="173"/>
      <c r="AN68" s="173"/>
      <c r="AO68" s="173"/>
      <c r="AP68" s="173"/>
    </row>
    <row r="69" spans="2:42">
      <c r="B69" s="456"/>
      <c r="C69" s="456"/>
      <c r="D69" s="456"/>
      <c r="E69" s="456"/>
      <c r="F69" s="456"/>
      <c r="G69" s="456"/>
      <c r="H69" s="456"/>
      <c r="I69" s="456"/>
      <c r="J69" s="456"/>
      <c r="K69" s="456"/>
      <c r="L69" s="173"/>
      <c r="M69" s="173"/>
      <c r="N69" s="173"/>
      <c r="O69" s="456"/>
      <c r="P69" s="456"/>
      <c r="Q69" s="456"/>
      <c r="R69" s="456"/>
      <c r="S69" s="456"/>
      <c r="T69" s="456"/>
      <c r="U69" s="456"/>
      <c r="V69" s="456"/>
      <c r="W69" s="456"/>
      <c r="X69" s="456"/>
      <c r="Y69" s="173"/>
      <c r="Z69" s="173"/>
      <c r="AA69" s="173"/>
      <c r="AB69" s="456"/>
      <c r="AC69" s="456"/>
      <c r="AD69" s="456"/>
      <c r="AE69" s="456"/>
      <c r="AF69" s="456"/>
      <c r="AG69" s="456"/>
      <c r="AH69" s="456"/>
      <c r="AI69" s="456"/>
      <c r="AJ69" s="456"/>
      <c r="AK69" s="173"/>
      <c r="AL69" s="173"/>
      <c r="AM69" s="173"/>
      <c r="AN69" s="173"/>
      <c r="AO69" s="173"/>
      <c r="AP69" s="173"/>
    </row>
    <row r="70" spans="2:42">
      <c r="B70" s="173"/>
      <c r="C70" s="41" t="s">
        <v>174</v>
      </c>
      <c r="D70" s="42"/>
      <c r="E70" s="42"/>
      <c r="F70" s="42"/>
      <c r="G70" s="41"/>
      <c r="H70" s="61"/>
      <c r="I70" s="173"/>
      <c r="J70" s="173"/>
      <c r="K70" s="173"/>
      <c r="L70" s="173"/>
      <c r="M70" s="173"/>
      <c r="N70" s="173"/>
      <c r="O70" s="173"/>
      <c r="P70" s="173"/>
      <c r="Q70" s="173"/>
      <c r="R70" s="173"/>
      <c r="S70" s="41" t="s">
        <v>81</v>
      </c>
      <c r="T70" s="41"/>
      <c r="U70" s="173"/>
      <c r="V70" s="173"/>
      <c r="W70" s="173"/>
      <c r="X70" s="173"/>
      <c r="Y70" s="173"/>
      <c r="Z70" s="173"/>
      <c r="AA70" s="173"/>
      <c r="AB70" s="173"/>
      <c r="AC70" s="173"/>
      <c r="AD70" s="173"/>
      <c r="AE70" s="173"/>
      <c r="AF70" s="41" t="s">
        <v>81</v>
      </c>
      <c r="AG70" s="41"/>
      <c r="AH70" s="173"/>
      <c r="AI70" s="173"/>
      <c r="AJ70" s="173"/>
      <c r="AK70" s="173"/>
      <c r="AL70" s="173"/>
      <c r="AM70" s="173"/>
      <c r="AN70" s="173"/>
      <c r="AO70" s="173"/>
      <c r="AP70" s="173"/>
    </row>
    <row r="71" spans="2:42">
      <c r="B71" s="173"/>
      <c r="C71" s="40" t="s">
        <v>80</v>
      </c>
      <c r="D71" s="40"/>
      <c r="E71" s="40"/>
      <c r="F71" s="40"/>
      <c r="G71" s="40"/>
      <c r="H71" s="40"/>
      <c r="I71" s="173"/>
      <c r="J71" s="173"/>
      <c r="K71" s="173"/>
      <c r="L71" s="173"/>
      <c r="M71" s="173"/>
      <c r="N71" s="173"/>
      <c r="O71" s="173"/>
      <c r="P71" s="173"/>
      <c r="Q71" s="173"/>
      <c r="R71" s="173"/>
      <c r="S71" s="40" t="s">
        <v>80</v>
      </c>
      <c r="T71" s="40"/>
      <c r="U71" s="173"/>
      <c r="V71" s="173"/>
      <c r="W71" s="173"/>
      <c r="X71" s="173"/>
      <c r="Y71" s="173"/>
      <c r="Z71" s="173"/>
      <c r="AA71" s="173"/>
      <c r="AB71" s="173"/>
      <c r="AC71" s="173"/>
      <c r="AD71" s="173"/>
      <c r="AE71" s="173"/>
      <c r="AF71" s="40" t="s">
        <v>80</v>
      </c>
      <c r="AG71" s="40"/>
      <c r="AH71" s="173"/>
      <c r="AI71" s="173"/>
      <c r="AJ71" s="173"/>
      <c r="AK71" s="173"/>
      <c r="AL71" s="173"/>
      <c r="AM71" s="173"/>
      <c r="AN71" s="173"/>
      <c r="AO71" s="173"/>
      <c r="AP71" s="173"/>
    </row>
  </sheetData>
  <sheetProtection formatCells="0" formatColumns="0" formatRows="0" insertColumns="0" insertRows="0" deleteColumns="0" deleteRows="0" autoFilter="0"/>
  <mergeCells count="31">
    <mergeCell ref="A1:AP1"/>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s>
  <printOptions horizontalCentered="1" verticalCentered="1"/>
  <pageMargins left="0.59055118110236227" right="0.39370078740157483" top="0.39370078740157483" bottom="0.39370078740157483" header="0" footer="0.19685039370078741"/>
  <pageSetup paperSize="9" scale="70"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view="pageBreakPreview" zoomScale="105" zoomScaleNormal="100" zoomScaleSheetLayoutView="105" workbookViewId="0">
      <selection activeCell="D11" sqref="D11:G11"/>
    </sheetView>
  </sheetViews>
  <sheetFormatPr defaultColWidth="9.140625" defaultRowHeight="12.75"/>
  <cols>
    <col min="1" max="1" width="4.140625" style="586" customWidth="1"/>
    <col min="2" max="2" width="9.140625" style="586"/>
    <col min="3" max="3" width="12.7109375" style="586" customWidth="1"/>
    <col min="4" max="4" width="36.28515625" style="586" customWidth="1"/>
    <col min="5" max="6" width="4.7109375" style="586" customWidth="1"/>
    <col min="7" max="7" width="11" style="586" customWidth="1"/>
    <col min="8" max="8" width="13" style="586" customWidth="1"/>
    <col min="9" max="9" width="8.140625" style="586" customWidth="1"/>
    <col min="10" max="10" width="30.5703125" style="586" customWidth="1"/>
    <col min="11" max="11" width="21.7109375" style="586" customWidth="1"/>
    <col min="12" max="12" width="27.28515625" style="586" customWidth="1"/>
    <col min="13" max="16384" width="9.140625" style="586"/>
  </cols>
  <sheetData>
    <row r="1" spans="1:10" ht="16.5" customHeight="1">
      <c r="A1" s="1024" t="s">
        <v>406</v>
      </c>
      <c r="B1" s="1024"/>
      <c r="C1" s="1024"/>
      <c r="D1" s="1024"/>
      <c r="E1" s="1024"/>
      <c r="F1" s="1024"/>
      <c r="G1" s="1024"/>
      <c r="H1" s="1024"/>
      <c r="I1" s="1024"/>
      <c r="J1" s="1024"/>
    </row>
    <row r="2" spans="1:10" ht="16.5" customHeight="1">
      <c r="J2" s="587"/>
    </row>
    <row r="3" spans="1:10" ht="19.5" customHeight="1">
      <c r="A3" s="1027" t="s">
        <v>444</v>
      </c>
      <c r="B3" s="1027"/>
      <c r="C3" s="1027"/>
      <c r="D3" s="1027"/>
      <c r="E3" s="1027"/>
      <c r="F3" s="1027"/>
      <c r="G3" s="1027"/>
      <c r="H3" s="1027"/>
      <c r="I3" s="1027"/>
      <c r="J3" s="1027"/>
    </row>
    <row r="4" spans="1:10" ht="30" customHeight="1">
      <c r="A4" s="1025" t="s">
        <v>473</v>
      </c>
      <c r="B4" s="1026"/>
      <c r="C4" s="1026"/>
      <c r="D4" s="1026"/>
      <c r="E4" s="1026"/>
      <c r="F4" s="1026"/>
      <c r="G4" s="1026"/>
      <c r="H4" s="1026"/>
      <c r="I4" s="1026"/>
      <c r="J4" s="1026"/>
    </row>
    <row r="5" spans="1:10" ht="18.75" customHeight="1">
      <c r="A5" s="588"/>
      <c r="B5" s="589" t="s">
        <v>395</v>
      </c>
      <c r="C5" s="588"/>
      <c r="D5" s="588"/>
      <c r="E5" s="588"/>
      <c r="F5" s="588"/>
      <c r="G5" s="588"/>
      <c r="H5" s="589" t="s">
        <v>456</v>
      </c>
      <c r="I5" s="588"/>
      <c r="J5" s="588"/>
    </row>
    <row r="6" spans="1:10" ht="18" customHeight="1">
      <c r="A6" s="590"/>
      <c r="B6" s="588" t="s">
        <v>227</v>
      </c>
      <c r="C6" s="590"/>
      <c r="D6" s="590"/>
      <c r="E6" s="590"/>
      <c r="F6" s="588"/>
      <c r="G6" s="591"/>
      <c r="H6" s="592" t="s">
        <v>457</v>
      </c>
      <c r="I6" s="591"/>
      <c r="J6" s="590"/>
    </row>
    <row r="7" spans="1:10" s="594" customFormat="1" ht="28.5" customHeight="1" thickBot="1">
      <c r="A7" s="593"/>
      <c r="B7" s="593" t="s">
        <v>226</v>
      </c>
      <c r="C7" s="593"/>
      <c r="D7" s="593"/>
      <c r="E7" s="593"/>
      <c r="F7" s="593"/>
      <c r="G7" s="593" t="s">
        <v>341</v>
      </c>
      <c r="H7" s="593"/>
      <c r="I7" s="593"/>
      <c r="J7" s="593"/>
    </row>
    <row r="8" spans="1:10" ht="23.25" customHeight="1" thickBot="1">
      <c r="A8" s="595" t="s">
        <v>125</v>
      </c>
      <c r="B8" s="596" t="s">
        <v>230</v>
      </c>
      <c r="C8" s="596" t="s">
        <v>458</v>
      </c>
      <c r="D8" s="1020" t="s">
        <v>475</v>
      </c>
      <c r="E8" s="1020"/>
      <c r="F8" s="1020"/>
      <c r="G8" s="1020"/>
      <c r="H8" s="1020" t="s">
        <v>469</v>
      </c>
      <c r="I8" s="1020"/>
      <c r="J8" s="597" t="s">
        <v>471</v>
      </c>
    </row>
    <row r="9" spans="1:10" ht="23.25" customHeight="1">
      <c r="A9" s="598"/>
      <c r="B9" s="599"/>
      <c r="C9" s="599"/>
      <c r="D9" s="1022"/>
      <c r="E9" s="1022"/>
      <c r="F9" s="1022"/>
      <c r="G9" s="1022"/>
      <c r="H9" s="1022"/>
      <c r="I9" s="1022"/>
      <c r="J9" s="600"/>
    </row>
    <row r="10" spans="1:10" ht="23.25" customHeight="1">
      <c r="A10" s="601"/>
      <c r="B10" s="602"/>
      <c r="C10" s="602"/>
      <c r="D10" s="1021"/>
      <c r="E10" s="1021"/>
      <c r="F10" s="1021"/>
      <c r="G10" s="1021"/>
      <c r="H10" s="1021"/>
      <c r="I10" s="1021"/>
      <c r="J10" s="603"/>
    </row>
    <row r="11" spans="1:10" ht="23.25" customHeight="1">
      <c r="A11" s="601"/>
      <c r="B11" s="602"/>
      <c r="C11" s="602"/>
      <c r="D11" s="1021"/>
      <c r="E11" s="1021"/>
      <c r="F11" s="1021"/>
      <c r="G11" s="1021"/>
      <c r="H11" s="1021"/>
      <c r="I11" s="1021"/>
      <c r="J11" s="603"/>
    </row>
    <row r="12" spans="1:10" ht="23.25" customHeight="1">
      <c r="A12" s="601"/>
      <c r="B12" s="602"/>
      <c r="C12" s="602"/>
      <c r="D12" s="1021"/>
      <c r="E12" s="1021"/>
      <c r="F12" s="1021"/>
      <c r="G12" s="1021"/>
      <c r="H12" s="1021"/>
      <c r="I12" s="1021"/>
      <c r="J12" s="603"/>
    </row>
    <row r="13" spans="1:10" ht="23.25" customHeight="1">
      <c r="A13" s="601"/>
      <c r="B13" s="602"/>
      <c r="C13" s="602"/>
      <c r="D13" s="1021"/>
      <c r="E13" s="1021"/>
      <c r="F13" s="1021"/>
      <c r="G13" s="1021"/>
      <c r="H13" s="1021"/>
      <c r="I13" s="1021"/>
      <c r="J13" s="603"/>
    </row>
    <row r="14" spans="1:10" ht="23.25" customHeight="1">
      <c r="A14" s="601"/>
      <c r="B14" s="602"/>
      <c r="C14" s="602"/>
      <c r="D14" s="1021"/>
      <c r="E14" s="1021"/>
      <c r="F14" s="1021"/>
      <c r="G14" s="1021"/>
      <c r="H14" s="1021"/>
      <c r="I14" s="1021"/>
      <c r="J14" s="603"/>
    </row>
    <row r="15" spans="1:10" ht="24.75" customHeight="1">
      <c r="A15" s="601"/>
      <c r="B15" s="604"/>
      <c r="C15" s="604"/>
      <c r="D15" s="1021"/>
      <c r="E15" s="1021"/>
      <c r="F15" s="1021"/>
      <c r="G15" s="1021"/>
      <c r="H15" s="1021"/>
      <c r="I15" s="1021"/>
      <c r="J15" s="605"/>
    </row>
    <row r="16" spans="1:10" ht="24.75" customHeight="1">
      <c r="A16" s="601"/>
      <c r="B16" s="604"/>
      <c r="C16" s="604"/>
      <c r="D16" s="1021"/>
      <c r="E16" s="1021"/>
      <c r="F16" s="1021"/>
      <c r="G16" s="1021"/>
      <c r="H16" s="1021"/>
      <c r="I16" s="1021"/>
      <c r="J16" s="605"/>
    </row>
    <row r="17" spans="1:10" ht="24.75" customHeight="1" thickBot="1">
      <c r="A17" s="606"/>
      <c r="B17" s="607"/>
      <c r="C17" s="607"/>
      <c r="D17" s="1023"/>
      <c r="E17" s="1023"/>
      <c r="F17" s="1023"/>
      <c r="G17" s="1023"/>
      <c r="H17" s="1023"/>
      <c r="I17" s="1023"/>
      <c r="J17" s="608"/>
    </row>
    <row r="18" spans="1:10" ht="12" customHeight="1">
      <c r="A18" s="304" t="s">
        <v>83</v>
      </c>
    </row>
    <row r="19" spans="1:10" ht="12" customHeight="1">
      <c r="A19" s="304" t="s">
        <v>470</v>
      </c>
    </row>
    <row r="20" spans="1:10" ht="12" customHeight="1">
      <c r="A20" s="304" t="s">
        <v>472</v>
      </c>
    </row>
    <row r="21" spans="1:10" ht="12" customHeight="1">
      <c r="A21" s="304"/>
    </row>
    <row r="22" spans="1:10" ht="18" customHeight="1">
      <c r="D22" s="426"/>
      <c r="G22" s="67"/>
      <c r="H22" s="67"/>
      <c r="I22" s="426"/>
      <c r="J22" s="426"/>
    </row>
    <row r="23" spans="1:10" ht="18" customHeight="1">
      <c r="D23" s="427"/>
      <c r="E23" s="68"/>
      <c r="F23" s="68"/>
      <c r="G23" s="67"/>
      <c r="H23" s="67"/>
      <c r="I23" s="427"/>
      <c r="J23" s="427"/>
    </row>
    <row r="24" spans="1:10">
      <c r="D24" s="5" t="s">
        <v>81</v>
      </c>
      <c r="E24" s="68"/>
      <c r="F24" s="68"/>
      <c r="G24" s="67"/>
      <c r="H24" s="67"/>
      <c r="I24" s="20" t="s">
        <v>81</v>
      </c>
      <c r="J24" s="609"/>
    </row>
    <row r="25" spans="1:10">
      <c r="D25" s="301" t="s">
        <v>80</v>
      </c>
      <c r="E25" s="68"/>
      <c r="F25" s="68"/>
      <c r="G25" s="67"/>
      <c r="H25" s="67"/>
      <c r="I25" s="895" t="s">
        <v>80</v>
      </c>
      <c r="J25" s="895"/>
    </row>
  </sheetData>
  <sheetProtection formatCells="0" formatColumns="0" formatRows="0" insertColumns="0" insertRows="0" deleteColumns="0" deleteRows="0"/>
  <mergeCells count="24">
    <mergeCell ref="A1:J1"/>
    <mergeCell ref="A4:J4"/>
    <mergeCell ref="A3:J3"/>
    <mergeCell ref="D14:G14"/>
    <mergeCell ref="D12:G12"/>
    <mergeCell ref="D11:G11"/>
    <mergeCell ref="D13:G13"/>
    <mergeCell ref="H9:I9"/>
    <mergeCell ref="H10:I10"/>
    <mergeCell ref="H11:I11"/>
    <mergeCell ref="D10:G10"/>
    <mergeCell ref="H12:I12"/>
    <mergeCell ref="I25:J25"/>
    <mergeCell ref="D8:G8"/>
    <mergeCell ref="H8:I8"/>
    <mergeCell ref="D15:G15"/>
    <mergeCell ref="H15:I15"/>
    <mergeCell ref="D16:G16"/>
    <mergeCell ref="D9:G9"/>
    <mergeCell ref="H13:I13"/>
    <mergeCell ref="H14:I14"/>
    <mergeCell ref="H16:I16"/>
    <mergeCell ref="D17:G17"/>
    <mergeCell ref="H17:I17"/>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abSelected="1" view="pageBreakPreview" zoomScale="80" zoomScaleNormal="100" zoomScaleSheetLayoutView="80" workbookViewId="0">
      <selection activeCell="A3" sqref="A3"/>
    </sheetView>
  </sheetViews>
  <sheetFormatPr defaultColWidth="9.140625" defaultRowHeight="12.75"/>
  <cols>
    <col min="1" max="1" width="5.42578125" style="610" customWidth="1"/>
    <col min="2" max="2" width="5.28515625" style="610" customWidth="1"/>
    <col min="3" max="3" width="15.5703125" style="610" customWidth="1"/>
    <col min="4" max="4" width="33.28515625" style="610" customWidth="1"/>
    <col min="5" max="5" width="24.28515625" style="610" customWidth="1"/>
    <col min="6" max="6" width="2.85546875" style="610" customWidth="1"/>
    <col min="7" max="16384" width="9.140625" style="610"/>
  </cols>
  <sheetData>
    <row r="1" spans="1:6" ht="15" customHeight="1">
      <c r="A1" s="1032" t="s">
        <v>407</v>
      </c>
      <c r="B1" s="1032"/>
      <c r="C1" s="1032"/>
      <c r="D1" s="1032"/>
      <c r="E1" s="1032"/>
      <c r="F1" s="1032"/>
    </row>
    <row r="2" spans="1:6">
      <c r="A2" s="69" t="s">
        <v>127</v>
      </c>
      <c r="B2" s="69"/>
      <c r="C2" s="611"/>
    </row>
    <row r="3" spans="1:6">
      <c r="A3" s="712" t="s">
        <v>158</v>
      </c>
      <c r="B3" s="69"/>
      <c r="C3" s="611"/>
    </row>
    <row r="4" spans="1:6" ht="31.5" customHeight="1"/>
    <row r="5" spans="1:6" ht="18.75" customHeight="1">
      <c r="A5" s="922" t="s">
        <v>231</v>
      </c>
      <c r="B5" s="922"/>
      <c r="C5" s="922"/>
      <c r="D5" s="922"/>
      <c r="E5" s="922"/>
      <c r="F5" s="922"/>
    </row>
    <row r="6" spans="1:6" ht="57.75" customHeight="1">
      <c r="A6" s="923" t="s">
        <v>473</v>
      </c>
      <c r="B6" s="923"/>
      <c r="C6" s="923"/>
      <c r="D6" s="923"/>
      <c r="E6" s="923"/>
      <c r="F6" s="923"/>
    </row>
    <row r="7" spans="1:6" ht="15.75" customHeight="1">
      <c r="A7" s="1031"/>
      <c r="B7" s="1031"/>
      <c r="C7" s="1031"/>
      <c r="D7" s="1031"/>
      <c r="E7" s="1031"/>
      <c r="F7" s="1031"/>
    </row>
    <row r="8" spans="1:6" ht="13.5" thickBot="1">
      <c r="A8" s="612"/>
      <c r="B8" s="302"/>
      <c r="C8" s="302"/>
      <c r="D8" s="302"/>
      <c r="E8" s="302"/>
      <c r="F8" s="612"/>
    </row>
    <row r="9" spans="1:6" s="732" customFormat="1" ht="23.25" customHeight="1">
      <c r="A9" s="642"/>
      <c r="B9" s="730" t="s">
        <v>125</v>
      </c>
      <c r="C9" s="927" t="s">
        <v>230</v>
      </c>
      <c r="D9" s="928"/>
      <c r="E9" s="731" t="s">
        <v>229</v>
      </c>
      <c r="F9" s="642"/>
    </row>
    <row r="10" spans="1:6" ht="23.25" customHeight="1">
      <c r="B10" s="613" t="s">
        <v>109</v>
      </c>
      <c r="C10" s="1028" t="s">
        <v>349</v>
      </c>
      <c r="D10" s="1029"/>
      <c r="E10" s="614">
        <v>0</v>
      </c>
    </row>
    <row r="11" spans="1:6" ht="23.25" customHeight="1">
      <c r="B11" s="613" t="s">
        <v>108</v>
      </c>
      <c r="C11" s="1028" t="s">
        <v>350</v>
      </c>
      <c r="D11" s="1029"/>
      <c r="E11" s="614">
        <v>0</v>
      </c>
    </row>
    <row r="12" spans="1:6" ht="23.25" customHeight="1">
      <c r="B12" s="613" t="s">
        <v>106</v>
      </c>
      <c r="C12" s="1028" t="s">
        <v>351</v>
      </c>
      <c r="D12" s="1029"/>
      <c r="E12" s="614">
        <v>0</v>
      </c>
    </row>
    <row r="13" spans="1:6" ht="23.25" customHeight="1">
      <c r="B13" s="613" t="s">
        <v>104</v>
      </c>
      <c r="C13" s="1028" t="s">
        <v>352</v>
      </c>
      <c r="D13" s="1029"/>
      <c r="E13" s="614">
        <v>0</v>
      </c>
    </row>
    <row r="14" spans="1:6" ht="23.25" customHeight="1">
      <c r="B14" s="613" t="s">
        <v>102</v>
      </c>
      <c r="C14" s="1028" t="s">
        <v>353</v>
      </c>
      <c r="D14" s="1029"/>
      <c r="E14" s="614">
        <v>0</v>
      </c>
    </row>
    <row r="15" spans="1:6" ht="23.25" customHeight="1">
      <c r="B15" s="613" t="s">
        <v>99</v>
      </c>
      <c r="C15" s="1028" t="s">
        <v>354</v>
      </c>
      <c r="D15" s="1029"/>
      <c r="E15" s="614">
        <v>0</v>
      </c>
    </row>
    <row r="16" spans="1:6" ht="23.25" customHeight="1">
      <c r="B16" s="613" t="s">
        <v>98</v>
      </c>
      <c r="C16" s="1028" t="s">
        <v>355</v>
      </c>
      <c r="D16" s="1029"/>
      <c r="E16" s="614">
        <v>0</v>
      </c>
    </row>
    <row r="17" spans="1:6" ht="23.25" customHeight="1">
      <c r="B17" s="613" t="s">
        <v>97</v>
      </c>
      <c r="C17" s="1028" t="s">
        <v>356</v>
      </c>
      <c r="D17" s="1029"/>
      <c r="E17" s="614">
        <v>0</v>
      </c>
    </row>
    <row r="18" spans="1:6" ht="23.25" customHeight="1">
      <c r="B18" s="613" t="s">
        <v>96</v>
      </c>
      <c r="C18" s="1028" t="s">
        <v>357</v>
      </c>
      <c r="D18" s="1029"/>
      <c r="E18" s="614">
        <v>0</v>
      </c>
    </row>
    <row r="19" spans="1:6" ht="23.25" customHeight="1">
      <c r="B19" s="613" t="s">
        <v>94</v>
      </c>
      <c r="C19" s="1028" t="s">
        <v>358</v>
      </c>
      <c r="D19" s="1029"/>
      <c r="E19" s="614">
        <v>0</v>
      </c>
    </row>
    <row r="20" spans="1:6" ht="23.25" customHeight="1">
      <c r="B20" s="613" t="s">
        <v>92</v>
      </c>
      <c r="C20" s="1028" t="s">
        <v>359</v>
      </c>
      <c r="D20" s="1029"/>
      <c r="E20" s="614">
        <v>0</v>
      </c>
    </row>
    <row r="21" spans="1:6" ht="23.25" customHeight="1">
      <c r="B21" s="613" t="s">
        <v>91</v>
      </c>
      <c r="C21" s="1028" t="s">
        <v>360</v>
      </c>
      <c r="D21" s="1029"/>
      <c r="E21" s="614">
        <v>0</v>
      </c>
    </row>
    <row r="22" spans="1:6" ht="23.25" customHeight="1" thickBot="1">
      <c r="B22" s="1034" t="s">
        <v>120</v>
      </c>
      <c r="C22" s="1035"/>
      <c r="D22" s="1036"/>
      <c r="E22" s="615">
        <f>SUM(E10:E21)</f>
        <v>0</v>
      </c>
    </row>
    <row r="24" spans="1:6">
      <c r="A24" s="610" t="s">
        <v>83</v>
      </c>
      <c r="B24" s="612"/>
      <c r="C24" s="612"/>
      <c r="D24" s="612"/>
    </row>
    <row r="26" spans="1:6">
      <c r="A26" s="1030" t="s">
        <v>228</v>
      </c>
      <c r="B26" s="1030"/>
      <c r="C26" s="1030"/>
      <c r="D26" s="1030"/>
      <c r="E26" s="1030"/>
      <c r="F26" s="612"/>
    </row>
    <row r="27" spans="1:6" ht="20.25" customHeight="1">
      <c r="A27" s="1037"/>
      <c r="B27" s="1037"/>
      <c r="C27" s="1037"/>
      <c r="D27" s="1037"/>
      <c r="E27" s="1037"/>
      <c r="F27" s="612"/>
    </row>
    <row r="28" spans="1:6">
      <c r="B28" s="612"/>
      <c r="C28" s="1030"/>
      <c r="D28" s="1030"/>
      <c r="E28" s="1030"/>
      <c r="F28" s="612"/>
    </row>
    <row r="29" spans="1:6">
      <c r="F29" s="612"/>
    </row>
    <row r="30" spans="1:6">
      <c r="A30" s="616"/>
      <c r="B30" s="616"/>
      <c r="C30" s="616"/>
      <c r="D30" s="10"/>
      <c r="E30" s="616"/>
      <c r="F30" s="612"/>
    </row>
    <row r="31" spans="1:6">
      <c r="A31" s="617"/>
      <c r="B31" s="617"/>
      <c r="C31" s="617"/>
      <c r="D31" s="10"/>
      <c r="E31" s="617"/>
      <c r="F31" s="612"/>
    </row>
    <row r="32" spans="1:6">
      <c r="A32" s="1038" t="s">
        <v>81</v>
      </c>
      <c r="B32" s="1038"/>
      <c r="C32" s="1038"/>
      <c r="D32" s="10"/>
      <c r="E32" s="618" t="s">
        <v>81</v>
      </c>
      <c r="F32" s="612"/>
    </row>
    <row r="33" spans="1:5">
      <c r="A33" s="1033" t="s">
        <v>80</v>
      </c>
      <c r="B33" s="1033"/>
      <c r="C33" s="1033"/>
      <c r="E33" s="619" t="s">
        <v>80</v>
      </c>
    </row>
  </sheetData>
  <sheetProtection formatCells="0" formatColumns="0" formatRows="0" insertColumns="0" insertRows="0" deleteColumns="0" deleteRows="0"/>
  <mergeCells count="23">
    <mergeCell ref="A1:F1"/>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 ref="C28:E28"/>
    <mergeCell ref="C16:D16"/>
    <mergeCell ref="C17:D17"/>
    <mergeCell ref="A5:F5"/>
    <mergeCell ref="A6:F6"/>
    <mergeCell ref="A7:F7"/>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scale="41" fitToWidth="0"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showGridLines="0" view="pageBreakPreview" topLeftCell="A19" zoomScale="110" zoomScaleNormal="90" zoomScaleSheetLayoutView="110" workbookViewId="0">
      <selection activeCell="K34" sqref="K34"/>
    </sheetView>
  </sheetViews>
  <sheetFormatPr defaultColWidth="9.140625" defaultRowHeight="12.75"/>
  <cols>
    <col min="1" max="1" width="3.85546875" style="309" bestFit="1" customWidth="1"/>
    <col min="2" max="2" width="37.7109375" style="17" customWidth="1"/>
    <col min="3" max="3" width="12.7109375" style="17" customWidth="1"/>
    <col min="4" max="4" width="14.42578125" style="17" customWidth="1"/>
    <col min="5" max="5" width="12.28515625" style="17" customWidth="1"/>
    <col min="6" max="6" width="8" style="17" bestFit="1" customWidth="1"/>
    <col min="7" max="7" width="12.140625" style="17" customWidth="1"/>
    <col min="8" max="8" width="14.28515625" style="70" customWidth="1"/>
    <col min="9" max="9" width="12.7109375" style="70" customWidth="1"/>
    <col min="10" max="10" width="13.7109375" style="17" customWidth="1"/>
    <col min="11" max="11" width="31.85546875" style="17" bestFit="1" customWidth="1"/>
    <col min="12" max="16384" width="9.140625" style="17"/>
  </cols>
  <sheetData>
    <row r="1" spans="1:10" ht="17.25" customHeight="1">
      <c r="A1" s="931" t="s">
        <v>408</v>
      </c>
      <c r="B1" s="931"/>
      <c r="C1" s="931"/>
      <c r="D1" s="931"/>
      <c r="E1" s="931"/>
      <c r="F1" s="931"/>
      <c r="G1" s="931"/>
      <c r="H1" s="931"/>
      <c r="I1" s="931"/>
      <c r="J1" s="931"/>
    </row>
    <row r="2" spans="1:10">
      <c r="A2" s="9" t="s">
        <v>118</v>
      </c>
      <c r="B2" s="9"/>
    </row>
    <row r="3" spans="1:10" ht="17.25" customHeight="1">
      <c r="A3" s="9" t="s">
        <v>158</v>
      </c>
      <c r="B3" s="9"/>
      <c r="G3" s="8"/>
      <c r="H3" s="2"/>
      <c r="I3" s="2"/>
      <c r="J3" s="2"/>
    </row>
    <row r="4" spans="1:10" ht="12.75" customHeight="1">
      <c r="A4" s="620"/>
      <c r="B4" s="620"/>
    </row>
    <row r="5" spans="1:10" ht="15.75" customHeight="1">
      <c r="A5" s="1063" t="s">
        <v>237</v>
      </c>
      <c r="B5" s="1063"/>
      <c r="C5" s="1063"/>
      <c r="D5" s="1063"/>
      <c r="E5" s="1063"/>
      <c r="F5" s="1063"/>
      <c r="G5" s="1063"/>
      <c r="H5" s="1063"/>
      <c r="I5" s="1063"/>
      <c r="J5" s="1063"/>
    </row>
    <row r="6" spans="1:10" ht="15.75" customHeight="1">
      <c r="A6" s="1046" t="s">
        <v>236</v>
      </c>
      <c r="B6" s="1046"/>
      <c r="C6" s="1046"/>
      <c r="D6" s="1046"/>
      <c r="E6" s="1046"/>
      <c r="F6" s="1046"/>
      <c r="G6" s="1046"/>
      <c r="H6" s="1046"/>
      <c r="I6" s="1046"/>
      <c r="J6" s="1046"/>
    </row>
    <row r="7" spans="1:10" ht="15.75" customHeight="1">
      <c r="A7" s="1046" t="s">
        <v>235</v>
      </c>
      <c r="B7" s="1046"/>
      <c r="C7" s="1046"/>
      <c r="D7" s="1046"/>
      <c r="E7" s="1046"/>
      <c r="F7" s="1046"/>
      <c r="G7" s="1046"/>
      <c r="H7" s="1046"/>
      <c r="I7" s="1046"/>
      <c r="J7" s="1046"/>
    </row>
    <row r="8" spans="1:10" ht="45" customHeight="1">
      <c r="A8" s="965" t="s">
        <v>473</v>
      </c>
      <c r="B8" s="965"/>
      <c r="C8" s="965"/>
      <c r="D8" s="965"/>
      <c r="E8" s="965"/>
      <c r="F8" s="965"/>
      <c r="G8" s="965"/>
      <c r="H8" s="965"/>
      <c r="I8" s="965"/>
      <c r="J8" s="965"/>
    </row>
    <row r="9" spans="1:10" ht="13.5" thickBot="1">
      <c r="B9" s="308"/>
      <c r="C9" s="308"/>
      <c r="D9" s="308"/>
      <c r="E9" s="308"/>
      <c r="F9" s="308"/>
      <c r="G9" s="308"/>
      <c r="H9" s="87"/>
      <c r="I9" s="87"/>
      <c r="J9" s="86"/>
    </row>
    <row r="10" spans="1:10" ht="32.25" customHeight="1">
      <c r="A10" s="1049" t="s">
        <v>116</v>
      </c>
      <c r="B10" s="1053" t="s">
        <v>115</v>
      </c>
      <c r="C10" s="1055" t="s">
        <v>234</v>
      </c>
      <c r="D10" s="1055"/>
      <c r="E10" s="1055"/>
      <c r="F10" s="1056"/>
      <c r="G10" s="1051" t="s">
        <v>233</v>
      </c>
      <c r="H10" s="1051"/>
      <c r="I10" s="1051"/>
      <c r="J10" s="1052"/>
    </row>
    <row r="11" spans="1:10" ht="49.5" customHeight="1" thickBot="1">
      <c r="A11" s="1050"/>
      <c r="B11" s="1054"/>
      <c r="C11" s="85" t="s">
        <v>114</v>
      </c>
      <c r="D11" s="85" t="s">
        <v>232</v>
      </c>
      <c r="E11" s="85" t="s">
        <v>153</v>
      </c>
      <c r="F11" s="81" t="s">
        <v>111</v>
      </c>
      <c r="G11" s="84" t="s">
        <v>114</v>
      </c>
      <c r="H11" s="83" t="s">
        <v>232</v>
      </c>
      <c r="I11" s="82" t="s">
        <v>153</v>
      </c>
      <c r="J11" s="81" t="s">
        <v>111</v>
      </c>
    </row>
    <row r="12" spans="1:10" ht="21" customHeight="1" thickBot="1">
      <c r="A12" s="1041" t="s">
        <v>110</v>
      </c>
      <c r="B12" s="1039"/>
      <c r="C12" s="1039"/>
      <c r="D12" s="1039"/>
      <c r="E12" s="1039"/>
      <c r="F12" s="1039"/>
      <c r="G12" s="959"/>
      <c r="H12" s="959"/>
      <c r="I12" s="959"/>
      <c r="J12" s="1042"/>
    </row>
    <row r="13" spans="1:10" ht="24" customHeight="1">
      <c r="A13" s="313" t="s">
        <v>109</v>
      </c>
      <c r="B13" s="109" t="s">
        <v>103</v>
      </c>
      <c r="C13" s="239">
        <v>0</v>
      </c>
      <c r="D13" s="239">
        <v>0</v>
      </c>
      <c r="E13" s="240">
        <f t="shared" ref="E13:E17" si="0">SUM(C13:D13)</f>
        <v>0</v>
      </c>
      <c r="F13" s="387">
        <f>COUNTIF('Zał. 22'!D13:D31,"1")</f>
        <v>0</v>
      </c>
      <c r="G13" s="245">
        <v>0</v>
      </c>
      <c r="H13" s="246">
        <v>0</v>
      </c>
      <c r="I13" s="247">
        <f>SUM(G13:H13)</f>
        <v>0</v>
      </c>
      <c r="J13" s="387">
        <f>COUNTIF('Zał. 22'!H13:H31,"1")</f>
        <v>0</v>
      </c>
    </row>
    <row r="14" spans="1:10" ht="24" customHeight="1">
      <c r="A14" s="208" t="s">
        <v>108</v>
      </c>
      <c r="B14" s="109" t="s">
        <v>101</v>
      </c>
      <c r="C14" s="241">
        <v>0</v>
      </c>
      <c r="D14" s="241">
        <v>0</v>
      </c>
      <c r="E14" s="242">
        <f t="shared" si="0"/>
        <v>0</v>
      </c>
      <c r="F14" s="387">
        <f>COUNTIF('Zał. 22'!D13:D31,"2")</f>
        <v>0</v>
      </c>
      <c r="G14" s="248">
        <v>0</v>
      </c>
      <c r="H14" s="249">
        <v>0</v>
      </c>
      <c r="I14" s="250">
        <f>SUM(G14:H14)</f>
        <v>0</v>
      </c>
      <c r="J14" s="387">
        <f>COUNTIF('Zał. 22'!H13:H31,"2")</f>
        <v>0</v>
      </c>
    </row>
    <row r="15" spans="1:10" ht="24" customHeight="1">
      <c r="A15" s="208" t="s">
        <v>106</v>
      </c>
      <c r="B15" s="109" t="s">
        <v>105</v>
      </c>
      <c r="C15" s="241">
        <v>0</v>
      </c>
      <c r="D15" s="241">
        <v>0</v>
      </c>
      <c r="E15" s="242">
        <f t="shared" si="0"/>
        <v>0</v>
      </c>
      <c r="F15" s="387">
        <f>COUNTIF('Zał. 22'!D13:D31,"3 (MP/PP")+COUNTIF('Zał. 22'!D13:D31,"3 (ZK)")</f>
        <v>0</v>
      </c>
      <c r="G15" s="248">
        <v>0</v>
      </c>
      <c r="H15" s="249">
        <v>0</v>
      </c>
      <c r="I15" s="250">
        <f>SUM(G15:H15)</f>
        <v>0</v>
      </c>
      <c r="J15" s="387">
        <f>COUNTIF('Zał. 22'!H13:H31,"3 (MP/PP")+COUNTIF('Zał. 22'!H13:H31,"3 (ZK)")</f>
        <v>0</v>
      </c>
    </row>
    <row r="16" spans="1:10" ht="24" customHeight="1">
      <c r="A16" s="208" t="s">
        <v>104</v>
      </c>
      <c r="B16" s="109" t="s">
        <v>107</v>
      </c>
      <c r="C16" s="241">
        <v>0</v>
      </c>
      <c r="D16" s="241">
        <v>0</v>
      </c>
      <c r="E16" s="242">
        <f t="shared" si="0"/>
        <v>0</v>
      </c>
      <c r="F16" s="387">
        <f>COUNTIF('Zał. 22'!D11:D31,"4")</f>
        <v>0</v>
      </c>
      <c r="G16" s="248">
        <v>0</v>
      </c>
      <c r="H16" s="249">
        <v>0</v>
      </c>
      <c r="I16" s="250">
        <f>SUM(G16:H16)</f>
        <v>0</v>
      </c>
      <c r="J16" s="387">
        <f>COUNTIF('Zał. 22'!H11:H31,"4")</f>
        <v>0</v>
      </c>
    </row>
    <row r="17" spans="1:12" s="1" customFormat="1" ht="24" customHeight="1">
      <c r="A17" s="107" t="s">
        <v>102</v>
      </c>
      <c r="B17" s="388" t="s">
        <v>292</v>
      </c>
      <c r="C17" s="389">
        <v>0</v>
      </c>
      <c r="D17" s="389">
        <v>0</v>
      </c>
      <c r="E17" s="390">
        <f t="shared" si="0"/>
        <v>0</v>
      </c>
      <c r="F17" s="391">
        <f>COUNTIF('Zał. 22'!D13:D31,"5")</f>
        <v>0</v>
      </c>
      <c r="G17" s="251">
        <v>0</v>
      </c>
      <c r="H17" s="252">
        <v>0</v>
      </c>
      <c r="I17" s="253">
        <f t="shared" ref="I17" si="1">SUM(G17:H17)</f>
        <v>0</v>
      </c>
      <c r="J17" s="391">
        <f>COUNTIF('Zał. 22'!H13:H31,"5")</f>
        <v>0</v>
      </c>
    </row>
    <row r="18" spans="1:12" s="21" customFormat="1" ht="20.25" customHeight="1" thickBot="1">
      <c r="A18" s="1043" t="s">
        <v>437</v>
      </c>
      <c r="B18" s="1044"/>
      <c r="C18" s="244">
        <f t="shared" ref="C18:J18" si="2">SUM(C13:C17)</f>
        <v>0</v>
      </c>
      <c r="D18" s="244">
        <f t="shared" si="2"/>
        <v>0</v>
      </c>
      <c r="E18" s="244">
        <f t="shared" si="2"/>
        <v>0</v>
      </c>
      <c r="F18" s="176">
        <f t="shared" si="2"/>
        <v>0</v>
      </c>
      <c r="G18" s="254">
        <f t="shared" si="2"/>
        <v>0</v>
      </c>
      <c r="H18" s="244">
        <f t="shared" si="2"/>
        <v>0</v>
      </c>
      <c r="I18" s="244">
        <f t="shared" si="2"/>
        <v>0</v>
      </c>
      <c r="J18" s="176">
        <f t="shared" si="2"/>
        <v>0</v>
      </c>
    </row>
    <row r="19" spans="1:12" ht="24" customHeight="1" thickBot="1">
      <c r="A19" s="1045" t="s">
        <v>100</v>
      </c>
      <c r="B19" s="959"/>
      <c r="C19" s="959"/>
      <c r="D19" s="959"/>
      <c r="E19" s="959"/>
      <c r="F19" s="959"/>
      <c r="G19" s="959"/>
      <c r="H19" s="959"/>
      <c r="I19" s="959"/>
      <c r="J19" s="1042"/>
    </row>
    <row r="20" spans="1:12" ht="24" customHeight="1">
      <c r="A20" s="80" t="s">
        <v>99</v>
      </c>
      <c r="B20" s="395" t="s">
        <v>95</v>
      </c>
      <c r="C20" s="255">
        <v>0</v>
      </c>
      <c r="D20" s="255">
        <v>0</v>
      </c>
      <c r="E20" s="256">
        <f t="shared" ref="E20:E29" si="3">SUM(C20:D20)</f>
        <v>0</v>
      </c>
      <c r="F20" s="160">
        <v>0</v>
      </c>
      <c r="G20" s="264">
        <v>0</v>
      </c>
      <c r="H20" s="265">
        <v>0</v>
      </c>
      <c r="I20" s="266">
        <f t="shared" ref="I20:I29" si="4">SUM(G20:H20)</f>
        <v>0</v>
      </c>
      <c r="J20" s="181">
        <v>0</v>
      </c>
    </row>
    <row r="21" spans="1:12" ht="24" customHeight="1">
      <c r="A21" s="80" t="s">
        <v>98</v>
      </c>
      <c r="B21" s="399" t="s">
        <v>324</v>
      </c>
      <c r="C21" s="257">
        <v>0</v>
      </c>
      <c r="D21" s="257">
        <v>0</v>
      </c>
      <c r="E21" s="258">
        <f t="shared" si="3"/>
        <v>0</v>
      </c>
      <c r="F21" s="161"/>
      <c r="G21" s="267">
        <v>0</v>
      </c>
      <c r="H21" s="268">
        <v>0</v>
      </c>
      <c r="I21" s="269">
        <f t="shared" si="4"/>
        <v>0</v>
      </c>
      <c r="J21" s="182"/>
    </row>
    <row r="22" spans="1:12" ht="30.75" customHeight="1">
      <c r="A22" s="80" t="s">
        <v>97</v>
      </c>
      <c r="B22" s="403" t="s">
        <v>302</v>
      </c>
      <c r="C22" s="257">
        <v>0</v>
      </c>
      <c r="D22" s="257">
        <v>0</v>
      </c>
      <c r="E22" s="258">
        <f t="shared" ref="E22" si="5">SUM(C22:D22)</f>
        <v>0</v>
      </c>
      <c r="F22" s="161"/>
      <c r="G22" s="267">
        <v>0</v>
      </c>
      <c r="H22" s="268">
        <v>0</v>
      </c>
      <c r="I22" s="269">
        <f t="shared" ref="I22" si="6">SUM(G22:H22)</f>
        <v>0</v>
      </c>
      <c r="J22" s="183"/>
    </row>
    <row r="23" spans="1:12" ht="24" customHeight="1">
      <c r="A23" s="80" t="s">
        <v>96</v>
      </c>
      <c r="B23" s="405" t="s">
        <v>93</v>
      </c>
      <c r="C23" s="257">
        <v>0</v>
      </c>
      <c r="D23" s="257">
        <v>0</v>
      </c>
      <c r="E23" s="258">
        <f t="shared" si="3"/>
        <v>0</v>
      </c>
      <c r="F23" s="162">
        <v>0</v>
      </c>
      <c r="G23" s="270">
        <v>0</v>
      </c>
      <c r="H23" s="271">
        <v>0</v>
      </c>
      <c r="I23" s="272">
        <f t="shared" si="4"/>
        <v>0</v>
      </c>
      <c r="J23" s="184">
        <v>0</v>
      </c>
    </row>
    <row r="24" spans="1:12" ht="24" customHeight="1">
      <c r="A24" s="80" t="s">
        <v>94</v>
      </c>
      <c r="B24" s="403" t="s">
        <v>89</v>
      </c>
      <c r="C24" s="259">
        <v>0</v>
      </c>
      <c r="D24" s="259">
        <v>0</v>
      </c>
      <c r="E24" s="258">
        <f t="shared" si="3"/>
        <v>0</v>
      </c>
      <c r="F24" s="1057"/>
      <c r="G24" s="273">
        <v>0</v>
      </c>
      <c r="H24" s="268">
        <v>0</v>
      </c>
      <c r="I24" s="269">
        <f t="shared" si="4"/>
        <v>0</v>
      </c>
      <c r="J24" s="1059"/>
    </row>
    <row r="25" spans="1:12" ht="24" customHeight="1">
      <c r="A25" s="80" t="s">
        <v>92</v>
      </c>
      <c r="B25" s="403" t="s">
        <v>293</v>
      </c>
      <c r="C25" s="259">
        <v>0</v>
      </c>
      <c r="D25" s="259">
        <v>0</v>
      </c>
      <c r="E25" s="258">
        <f t="shared" si="3"/>
        <v>0</v>
      </c>
      <c r="F25" s="1057"/>
      <c r="G25" s="274">
        <v>0</v>
      </c>
      <c r="H25" s="275">
        <v>0</v>
      </c>
      <c r="I25" s="276">
        <f t="shared" si="4"/>
        <v>0</v>
      </c>
      <c r="J25" s="1059"/>
    </row>
    <row r="26" spans="1:12" ht="38.25">
      <c r="A26" s="80" t="s">
        <v>91</v>
      </c>
      <c r="B26" s="407" t="s">
        <v>87</v>
      </c>
      <c r="C26" s="259">
        <v>0</v>
      </c>
      <c r="D26" s="259">
        <v>0</v>
      </c>
      <c r="E26" s="258">
        <f t="shared" si="3"/>
        <v>0</v>
      </c>
      <c r="F26" s="1057"/>
      <c r="G26" s="277">
        <v>0</v>
      </c>
      <c r="H26" s="278">
        <v>0</v>
      </c>
      <c r="I26" s="279">
        <f t="shared" si="4"/>
        <v>0</v>
      </c>
      <c r="J26" s="1059"/>
    </row>
    <row r="27" spans="1:12" ht="48.75" customHeight="1">
      <c r="A27" s="80" t="s">
        <v>90</v>
      </c>
      <c r="B27" s="405" t="s">
        <v>294</v>
      </c>
      <c r="C27" s="260">
        <v>0</v>
      </c>
      <c r="D27" s="260">
        <v>0</v>
      </c>
      <c r="E27" s="261">
        <f t="shared" si="3"/>
        <v>0</v>
      </c>
      <c r="F27" s="1057"/>
      <c r="G27" s="280">
        <v>0</v>
      </c>
      <c r="H27" s="281">
        <v>0</v>
      </c>
      <c r="I27" s="282">
        <f t="shared" si="4"/>
        <v>0</v>
      </c>
      <c r="J27" s="1059"/>
    </row>
    <row r="28" spans="1:12" s="1" customFormat="1" ht="24" customHeight="1">
      <c r="A28" s="80" t="s">
        <v>88</v>
      </c>
      <c r="B28" s="405" t="s">
        <v>303</v>
      </c>
      <c r="C28" s="408">
        <v>0</v>
      </c>
      <c r="D28" s="408">
        <v>0</v>
      </c>
      <c r="E28" s="409">
        <f t="shared" si="3"/>
        <v>0</v>
      </c>
      <c r="F28" s="1057"/>
      <c r="G28" s="280">
        <v>0</v>
      </c>
      <c r="H28" s="281">
        <v>0</v>
      </c>
      <c r="I28" s="282">
        <f t="shared" si="4"/>
        <v>0</v>
      </c>
      <c r="J28" s="1059"/>
    </row>
    <row r="29" spans="1:12" ht="34.5" customHeight="1" thickBot="1">
      <c r="A29" s="80" t="s">
        <v>86</v>
      </c>
      <c r="B29" s="410" t="s">
        <v>390</v>
      </c>
      <c r="C29" s="260">
        <v>0</v>
      </c>
      <c r="D29" s="260">
        <v>0</v>
      </c>
      <c r="E29" s="409">
        <f t="shared" si="3"/>
        <v>0</v>
      </c>
      <c r="F29" s="1058"/>
      <c r="G29" s="281">
        <v>0</v>
      </c>
      <c r="H29" s="283">
        <v>0</v>
      </c>
      <c r="I29" s="282">
        <f t="shared" si="4"/>
        <v>0</v>
      </c>
      <c r="J29" s="1060"/>
    </row>
    <row r="30" spans="1:12" s="21" customFormat="1" ht="21.75" customHeight="1" thickBot="1">
      <c r="A30" s="1047" t="s">
        <v>438</v>
      </c>
      <c r="B30" s="1048"/>
      <c r="C30" s="262">
        <f>SUM(C20:C29)</f>
        <v>0</v>
      </c>
      <c r="D30" s="262">
        <f>SUM(D20:D29)</f>
        <v>0</v>
      </c>
      <c r="E30" s="262">
        <f>SUM(E20:E29)</f>
        <v>0</v>
      </c>
      <c r="F30" s="177">
        <f>F20+F23</f>
        <v>0</v>
      </c>
      <c r="G30" s="284">
        <f>SUM(G20:G29)</f>
        <v>0</v>
      </c>
      <c r="H30" s="285">
        <f>SUM(H20:H29)</f>
        <v>0</v>
      </c>
      <c r="I30" s="262">
        <f>SUM(I20:I29)</f>
        <v>0</v>
      </c>
      <c r="J30" s="177">
        <f>J20+J23</f>
        <v>0</v>
      </c>
      <c r="K30" s="17"/>
      <c r="L30" s="17"/>
    </row>
    <row r="31" spans="1:12" s="21" customFormat="1" ht="21.75" customHeight="1" thickBot="1">
      <c r="A31" s="1061" t="s">
        <v>440</v>
      </c>
      <c r="B31" s="1062"/>
      <c r="C31" s="263">
        <f t="shared" ref="C31:J31" si="7">C18+C30</f>
        <v>0</v>
      </c>
      <c r="D31" s="263">
        <f t="shared" si="7"/>
        <v>0</v>
      </c>
      <c r="E31" s="263">
        <f t="shared" si="7"/>
        <v>0</v>
      </c>
      <c r="F31" s="178">
        <f t="shared" si="7"/>
        <v>0</v>
      </c>
      <c r="G31" s="263">
        <f t="shared" si="7"/>
        <v>0</v>
      </c>
      <c r="H31" s="263">
        <f t="shared" si="7"/>
        <v>0</v>
      </c>
      <c r="I31" s="263">
        <f t="shared" si="7"/>
        <v>0</v>
      </c>
      <c r="J31" s="177">
        <f t="shared" si="7"/>
        <v>0</v>
      </c>
      <c r="K31" s="17"/>
      <c r="L31" s="17"/>
    </row>
    <row r="32" spans="1:12" ht="21" customHeight="1" thickBot="1">
      <c r="A32" s="958" t="s">
        <v>295</v>
      </c>
      <c r="B32" s="959"/>
      <c r="C32" s="1039"/>
      <c r="D32" s="1039"/>
      <c r="E32" s="1039"/>
      <c r="F32" s="1039"/>
      <c r="G32" s="1039"/>
      <c r="H32" s="1039"/>
      <c r="I32" s="1039"/>
      <c r="J32" s="1040"/>
    </row>
    <row r="33" spans="1:12" ht="30.75" customHeight="1" thickBot="1">
      <c r="A33" s="621" t="s">
        <v>85</v>
      </c>
      <c r="B33" s="622" t="s">
        <v>84</v>
      </c>
      <c r="C33" s="286">
        <v>0</v>
      </c>
      <c r="D33" s="286">
        <v>0</v>
      </c>
      <c r="E33" s="287">
        <f>SUM(C33:D33)</f>
        <v>0</v>
      </c>
      <c r="F33" s="179"/>
      <c r="G33" s="288">
        <v>0</v>
      </c>
      <c r="H33" s="289">
        <v>0</v>
      </c>
      <c r="I33" s="290">
        <f>SUM(G33:H33)</f>
        <v>0</v>
      </c>
      <c r="J33" s="185"/>
      <c r="K33" s="2" t="b">
        <f>IF(G33&lt;=0.1*G31,TRUE,"Przekroczono limit kosztów pośrednich")</f>
        <v>1</v>
      </c>
    </row>
    <row r="34" spans="1:12" s="21" customFormat="1" ht="24" customHeight="1" thickBot="1">
      <c r="A34" s="79"/>
      <c r="B34" s="78" t="s">
        <v>430</v>
      </c>
      <c r="C34" s="285">
        <f>C31+C33</f>
        <v>0</v>
      </c>
      <c r="D34" s="285">
        <f>D31+D33</f>
        <v>0</v>
      </c>
      <c r="E34" s="262">
        <f>E31+E33</f>
        <v>0</v>
      </c>
      <c r="F34" s="180">
        <f>F31</f>
        <v>0</v>
      </c>
      <c r="G34" s="284">
        <f>G31+G33</f>
        <v>0</v>
      </c>
      <c r="H34" s="285">
        <f>H31+H33</f>
        <v>0</v>
      </c>
      <c r="I34" s="262">
        <f>I31+I33</f>
        <v>0</v>
      </c>
      <c r="J34" s="186">
        <f>SUM(J31)</f>
        <v>0</v>
      </c>
      <c r="K34" s="2" t="b">
        <f>IF(H34&gt;=0.05*G34,TRUE,"Za niski poziom środków własnych")</f>
        <v>1</v>
      </c>
      <c r="L34" s="17"/>
    </row>
    <row r="35" spans="1:12" s="21" customFormat="1">
      <c r="A35" s="304" t="s">
        <v>83</v>
      </c>
      <c r="B35" s="76"/>
      <c r="C35" s="75"/>
      <c r="D35" s="75"/>
      <c r="E35" s="75"/>
      <c r="F35" s="74"/>
      <c r="G35" s="75"/>
      <c r="H35" s="75"/>
      <c r="I35" s="75"/>
      <c r="J35" s="74"/>
      <c r="K35" s="17"/>
      <c r="L35" s="17"/>
    </row>
    <row r="36" spans="1:12" s="21" customFormat="1">
      <c r="A36" s="77" t="s">
        <v>82</v>
      </c>
      <c r="B36" s="76"/>
      <c r="C36" s="75"/>
      <c r="D36" s="75"/>
      <c r="E36" s="75"/>
      <c r="F36" s="74"/>
      <c r="G36" s="75"/>
      <c r="H36" s="75"/>
      <c r="I36" s="75"/>
      <c r="J36" s="74"/>
      <c r="K36" s="17"/>
      <c r="L36" s="17"/>
    </row>
    <row r="37" spans="1:12" s="21" customFormat="1">
      <c r="A37" s="77"/>
      <c r="B37" s="76"/>
      <c r="C37" s="75"/>
      <c r="D37" s="75"/>
      <c r="E37" s="75"/>
      <c r="F37" s="74"/>
      <c r="G37" s="75"/>
      <c r="H37" s="75"/>
      <c r="I37" s="75"/>
      <c r="J37" s="74"/>
      <c r="K37" s="17"/>
      <c r="L37" s="17"/>
    </row>
    <row r="38" spans="1:12" s="21" customFormat="1">
      <c r="A38" s="77"/>
      <c r="B38" s="76"/>
      <c r="C38" s="75"/>
      <c r="D38" s="75"/>
      <c r="E38" s="75"/>
      <c r="F38" s="74"/>
      <c r="G38" s="75"/>
      <c r="H38" s="75"/>
      <c r="I38" s="75"/>
      <c r="J38" s="74"/>
      <c r="K38" s="17"/>
      <c r="L38" s="17"/>
    </row>
    <row r="39" spans="1:12" s="21" customFormat="1">
      <c r="A39" s="77"/>
      <c r="B39" s="76"/>
      <c r="C39" s="75"/>
      <c r="D39" s="75"/>
      <c r="E39" s="75"/>
      <c r="F39" s="74"/>
      <c r="G39" s="75"/>
      <c r="H39" s="75"/>
      <c r="I39" s="75"/>
      <c r="J39" s="74"/>
      <c r="K39" s="17"/>
      <c r="L39" s="17"/>
    </row>
    <row r="40" spans="1:12" s="21" customFormat="1">
      <c r="A40" s="77"/>
      <c r="B40" s="76"/>
      <c r="C40" s="75"/>
      <c r="D40" s="75"/>
      <c r="E40" s="75"/>
      <c r="F40" s="74"/>
      <c r="G40" s="75"/>
      <c r="H40" s="75"/>
      <c r="I40" s="75"/>
      <c r="J40" s="74"/>
      <c r="K40" s="17"/>
      <c r="L40" s="17"/>
    </row>
    <row r="41" spans="1:12">
      <c r="B41" s="426"/>
      <c r="G41" s="426"/>
      <c r="H41" s="426"/>
    </row>
    <row r="42" spans="1:12">
      <c r="B42" s="427"/>
      <c r="E42" s="74"/>
      <c r="G42" s="427"/>
      <c r="H42" s="427"/>
      <c r="I42" s="71"/>
    </row>
    <row r="43" spans="1:12">
      <c r="B43" s="20" t="s">
        <v>81</v>
      </c>
      <c r="E43" s="74"/>
      <c r="G43" s="20" t="s">
        <v>81</v>
      </c>
      <c r="H43" s="72"/>
      <c r="I43" s="71"/>
    </row>
    <row r="44" spans="1:12">
      <c r="B44" s="73" t="s">
        <v>80</v>
      </c>
      <c r="E44" s="74"/>
      <c r="G44" s="73" t="s">
        <v>80</v>
      </c>
      <c r="H44" s="72"/>
      <c r="I44" s="71"/>
    </row>
  </sheetData>
  <sheetProtection formatCells="0" formatColumns="0" formatRows="0" sort="0"/>
  <mergeCells count="17">
    <mergeCell ref="A1:J1"/>
    <mergeCell ref="A31:B31"/>
    <mergeCell ref="A5:J5"/>
    <mergeCell ref="A6:J6"/>
    <mergeCell ref="A32:J32"/>
    <mergeCell ref="A12:J12"/>
    <mergeCell ref="A18:B18"/>
    <mergeCell ref="A19:J19"/>
    <mergeCell ref="A7:J7"/>
    <mergeCell ref="A8:J8"/>
    <mergeCell ref="A30:B30"/>
    <mergeCell ref="A10:A11"/>
    <mergeCell ref="G10:J10"/>
    <mergeCell ref="B10:B11"/>
    <mergeCell ref="C10:F10"/>
    <mergeCell ref="F24:F29"/>
    <mergeCell ref="J24:J29"/>
  </mergeCells>
  <phoneticPr fontId="58" type="noConversion"/>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ignoredErrors>
    <ignoredError sqref="F13:F17 J13:J17 J34 J30:J31 F31 F18 J18"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9"/>
  <sheetViews>
    <sheetView showGridLines="0" view="pageBreakPreview" zoomScale="110" zoomScaleNormal="100" zoomScaleSheetLayoutView="110" workbookViewId="0">
      <selection activeCell="V23" sqref="V23"/>
    </sheetView>
  </sheetViews>
  <sheetFormatPr defaultColWidth="9.140625" defaultRowHeight="12.75"/>
  <cols>
    <col min="1" max="1" width="4.7109375" style="13" customWidth="1"/>
    <col min="2" max="2" width="19.5703125" style="11" customWidth="1"/>
    <col min="3" max="3" width="10.85546875" style="11" customWidth="1"/>
    <col min="4" max="4" width="14.5703125" style="11" customWidth="1"/>
    <col min="5" max="6" width="6.7109375" style="11" customWidth="1"/>
    <col min="7" max="7" width="25.7109375" style="11" bestFit="1" customWidth="1"/>
    <col min="8" max="8" width="19.140625" style="11" bestFit="1" customWidth="1"/>
    <col min="9" max="9" width="19.140625" style="11" customWidth="1"/>
    <col min="10" max="10" width="12.140625" style="11" customWidth="1"/>
    <col min="11" max="11" width="12.7109375" style="623" bestFit="1" customWidth="1"/>
    <col min="12" max="12" width="17" style="11" customWidth="1"/>
    <col min="13" max="13" width="14.42578125" style="11" customWidth="1"/>
    <col min="14" max="15" width="6.42578125" style="11" customWidth="1"/>
    <col min="16" max="16" width="24" style="11" customWidth="1"/>
    <col min="17" max="17" width="19.140625" style="11" bestFit="1" customWidth="1"/>
    <col min="18" max="18" width="19.140625" style="11" customWidth="1"/>
    <col min="19" max="19" width="12.140625" style="11" customWidth="1"/>
    <col min="20" max="20" width="13.85546875" style="11" customWidth="1"/>
    <col min="21" max="22" width="9.140625" style="11"/>
    <col min="23" max="28" width="9.140625" style="11" customWidth="1"/>
    <col min="29" max="29" width="12.85546875" style="11" customWidth="1"/>
    <col min="30" max="30" width="12" style="11" customWidth="1"/>
    <col min="31" max="31" width="9.7109375" style="11" bestFit="1" customWidth="1"/>
    <col min="32" max="16384" width="9.140625" style="11"/>
  </cols>
  <sheetData>
    <row r="1" spans="1:34" ht="15" customHeight="1">
      <c r="A1" s="931" t="s">
        <v>409</v>
      </c>
      <c r="B1" s="931"/>
      <c r="C1" s="931"/>
      <c r="D1" s="931"/>
      <c r="E1" s="931"/>
      <c r="F1" s="931"/>
      <c r="G1" s="931"/>
      <c r="H1" s="931"/>
      <c r="I1" s="931"/>
      <c r="J1" s="931"/>
      <c r="K1" s="931"/>
      <c r="L1" s="931"/>
      <c r="M1" s="931"/>
      <c r="N1" s="931"/>
      <c r="O1" s="931"/>
      <c r="P1" s="931"/>
      <c r="Q1" s="931"/>
      <c r="R1" s="931"/>
      <c r="S1" s="931"/>
      <c r="T1" s="11" t="s">
        <v>57</v>
      </c>
    </row>
    <row r="2" spans="1:34" ht="12.75" customHeight="1">
      <c r="A2" s="9" t="s">
        <v>118</v>
      </c>
      <c r="B2" s="9"/>
      <c r="C2" s="428"/>
      <c r="D2" s="428"/>
      <c r="E2" s="428"/>
      <c r="F2" s="612"/>
      <c r="T2" s="11" t="s">
        <v>52</v>
      </c>
    </row>
    <row r="3" spans="1:34" ht="12.75" customHeight="1">
      <c r="A3" s="9" t="s">
        <v>158</v>
      </c>
      <c r="B3" s="9"/>
      <c r="C3" s="428"/>
      <c r="D3" s="428"/>
      <c r="E3" s="428"/>
      <c r="F3" s="612"/>
      <c r="O3" s="8"/>
      <c r="P3" s="916"/>
      <c r="Q3" s="916"/>
      <c r="R3" s="916"/>
      <c r="S3" s="916"/>
    </row>
    <row r="4" spans="1:34" ht="15.75" customHeight="1">
      <c r="A4" s="624"/>
      <c r="B4" s="922" t="s">
        <v>245</v>
      </c>
      <c r="C4" s="922"/>
      <c r="D4" s="922"/>
      <c r="E4" s="922"/>
      <c r="F4" s="922"/>
      <c r="G4" s="922"/>
      <c r="H4" s="922"/>
      <c r="I4" s="922"/>
      <c r="J4" s="922"/>
      <c r="K4" s="922"/>
      <c r="L4" s="922"/>
      <c r="M4" s="922"/>
      <c r="N4" s="922"/>
      <c r="O4" s="922"/>
      <c r="P4" s="922"/>
      <c r="Q4" s="922"/>
      <c r="R4" s="922"/>
      <c r="S4" s="922"/>
    </row>
    <row r="5" spans="1:34" ht="15.75" customHeight="1">
      <c r="A5" s="624"/>
      <c r="B5" s="922" t="s">
        <v>244</v>
      </c>
      <c r="C5" s="922"/>
      <c r="D5" s="922"/>
      <c r="E5" s="922"/>
      <c r="F5" s="922"/>
      <c r="G5" s="922"/>
      <c r="H5" s="922"/>
      <c r="I5" s="922"/>
      <c r="J5" s="922"/>
      <c r="K5" s="922"/>
      <c r="L5" s="922"/>
      <c r="M5" s="922"/>
      <c r="N5" s="922"/>
      <c r="O5" s="922"/>
      <c r="P5" s="922"/>
      <c r="Q5" s="922"/>
      <c r="R5" s="922"/>
      <c r="S5" s="922"/>
    </row>
    <row r="6" spans="1:34" ht="15.75" customHeight="1">
      <c r="A6" s="624"/>
      <c r="B6" s="922" t="s">
        <v>243</v>
      </c>
      <c r="C6" s="922"/>
      <c r="D6" s="922"/>
      <c r="E6" s="922"/>
      <c r="F6" s="922"/>
      <c r="G6" s="922"/>
      <c r="H6" s="922"/>
      <c r="I6" s="922"/>
      <c r="J6" s="922"/>
      <c r="K6" s="922"/>
      <c r="L6" s="922"/>
      <c r="M6" s="922"/>
      <c r="N6" s="922"/>
      <c r="O6" s="922"/>
      <c r="P6" s="922"/>
      <c r="Q6" s="922"/>
      <c r="R6" s="922"/>
      <c r="S6" s="922"/>
      <c r="AC6" s="121"/>
      <c r="AD6" s="121"/>
      <c r="AE6" s="121"/>
      <c r="AF6" s="121"/>
      <c r="AG6" s="121"/>
      <c r="AH6" s="121"/>
    </row>
    <row r="7" spans="1:34" ht="45" customHeight="1">
      <c r="A7" s="923" t="s">
        <v>473</v>
      </c>
      <c r="B7" s="923"/>
      <c r="C7" s="923"/>
      <c r="D7" s="923"/>
      <c r="E7" s="923"/>
      <c r="F7" s="923"/>
      <c r="G7" s="923"/>
      <c r="H7" s="923"/>
      <c r="I7" s="923"/>
      <c r="J7" s="923"/>
      <c r="K7" s="923"/>
      <c r="L7" s="923"/>
      <c r="M7" s="923"/>
      <c r="N7" s="923"/>
      <c r="O7" s="923"/>
      <c r="P7" s="923"/>
      <c r="Q7" s="923"/>
      <c r="R7" s="923"/>
      <c r="S7" s="923"/>
      <c r="AC7" s="121"/>
      <c r="AD7" s="188"/>
      <c r="AE7" s="188"/>
      <c r="AF7" s="188"/>
      <c r="AG7" s="121"/>
      <c r="AH7" s="121"/>
    </row>
    <row r="8" spans="1:34" ht="15" customHeight="1">
      <c r="B8" s="924" t="s">
        <v>426</v>
      </c>
      <c r="C8" s="924"/>
      <c r="D8" s="924"/>
      <c r="E8" s="924"/>
      <c r="F8" s="924"/>
      <c r="G8" s="924"/>
      <c r="H8" s="924"/>
      <c r="I8" s="924"/>
      <c r="J8" s="924"/>
      <c r="K8" s="924"/>
      <c r="L8" s="924"/>
      <c r="M8" s="924"/>
      <c r="N8" s="924"/>
      <c r="O8" s="924"/>
      <c r="P8" s="924"/>
      <c r="Q8" s="924"/>
      <c r="R8" s="924"/>
      <c r="S8" s="924"/>
      <c r="AC8" s="121"/>
      <c r="AD8" s="121"/>
      <c r="AE8" s="121"/>
      <c r="AF8" s="188"/>
      <c r="AG8" s="121"/>
      <c r="AH8" s="121"/>
    </row>
    <row r="9" spans="1:34" ht="10.5" customHeight="1" thickBot="1">
      <c r="B9" s="625"/>
      <c r="C9" s="625"/>
      <c r="D9" s="625"/>
      <c r="E9" s="625"/>
      <c r="F9" s="625"/>
      <c r="G9" s="625"/>
      <c r="H9" s="625"/>
      <c r="I9" s="625"/>
      <c r="J9" s="625"/>
      <c r="K9" s="625"/>
      <c r="L9" s="625"/>
      <c r="M9" s="625"/>
      <c r="N9" s="625"/>
      <c r="V9" s="194"/>
      <c r="W9" s="194"/>
      <c r="X9" s="194"/>
      <c r="Y9" s="194"/>
      <c r="Z9" s="194"/>
      <c r="AA9" s="194"/>
      <c r="AB9" s="194"/>
      <c r="AC9" s="121"/>
      <c r="AD9" s="121"/>
      <c r="AE9" s="121"/>
      <c r="AF9" s="188"/>
      <c r="AG9" s="121"/>
      <c r="AH9" s="121"/>
    </row>
    <row r="10" spans="1:34" ht="22.5" customHeight="1" thickBot="1">
      <c r="A10" s="1071" t="s">
        <v>125</v>
      </c>
      <c r="B10" s="1067" t="s">
        <v>78</v>
      </c>
      <c r="C10" s="1068"/>
      <c r="D10" s="1064" t="s">
        <v>141</v>
      </c>
      <c r="E10" s="1065"/>
      <c r="F10" s="1065"/>
      <c r="G10" s="1065"/>
      <c r="H10" s="1065"/>
      <c r="I10" s="1065"/>
      <c r="J10" s="1066"/>
      <c r="K10" s="1067" t="s">
        <v>78</v>
      </c>
      <c r="L10" s="1068"/>
      <c r="M10" s="1064" t="s">
        <v>233</v>
      </c>
      <c r="N10" s="1065"/>
      <c r="O10" s="1065"/>
      <c r="P10" s="1065"/>
      <c r="Q10" s="1065"/>
      <c r="R10" s="1065"/>
      <c r="S10" s="1066"/>
      <c r="V10" s="194"/>
      <c r="W10" s="194"/>
      <c r="X10" s="194"/>
      <c r="Y10" s="194"/>
      <c r="Z10" s="194"/>
      <c r="AA10" s="194"/>
      <c r="AB10" s="194"/>
      <c r="AC10" s="121"/>
      <c r="AD10" s="121"/>
      <c r="AE10" s="122">
        <v>5</v>
      </c>
      <c r="AF10" s="188"/>
      <c r="AG10" s="121"/>
      <c r="AH10" s="121"/>
    </row>
    <row r="11" spans="1:34" s="16" customFormat="1" ht="24.75" customHeight="1">
      <c r="A11" s="1072"/>
      <c r="B11" s="626" t="s">
        <v>242</v>
      </c>
      <c r="C11" s="627" t="s">
        <v>241</v>
      </c>
      <c r="D11" s="920" t="s">
        <v>124</v>
      </c>
      <c r="E11" s="1069" t="s">
        <v>123</v>
      </c>
      <c r="F11" s="1070"/>
      <c r="G11" s="920" t="s">
        <v>332</v>
      </c>
      <c r="H11" s="920" t="s">
        <v>328</v>
      </c>
      <c r="I11" s="920" t="s">
        <v>333</v>
      </c>
      <c r="J11" s="929" t="s">
        <v>114</v>
      </c>
      <c r="K11" s="628" t="s">
        <v>242</v>
      </c>
      <c r="L11" s="627" t="s">
        <v>241</v>
      </c>
      <c r="M11" s="920" t="s">
        <v>124</v>
      </c>
      <c r="N11" s="1069" t="s">
        <v>123</v>
      </c>
      <c r="O11" s="1070"/>
      <c r="P11" s="920" t="s">
        <v>332</v>
      </c>
      <c r="Q11" s="920" t="s">
        <v>328</v>
      </c>
      <c r="R11" s="920" t="s">
        <v>333</v>
      </c>
      <c r="S11" s="929" t="s">
        <v>114</v>
      </c>
      <c r="T11" s="929" t="s">
        <v>323</v>
      </c>
      <c r="V11" s="195"/>
      <c r="W11" s="195"/>
      <c r="X11" s="195"/>
      <c r="Y11" s="195"/>
      <c r="Z11" s="195"/>
      <c r="AA11" s="195"/>
      <c r="AB11" s="195"/>
      <c r="AC11" s="122"/>
      <c r="AD11" s="122"/>
      <c r="AE11" s="121"/>
      <c r="AF11" s="187"/>
      <c r="AG11" s="122"/>
      <c r="AH11" s="122"/>
    </row>
    <row r="12" spans="1:34" ht="29.25" customHeight="1" thickBot="1">
      <c r="A12" s="1073"/>
      <c r="B12" s="629" t="s">
        <v>240</v>
      </c>
      <c r="C12" s="630" t="s">
        <v>240</v>
      </c>
      <c r="D12" s="921"/>
      <c r="E12" s="303" t="s">
        <v>239</v>
      </c>
      <c r="F12" s="303" t="s">
        <v>238</v>
      </c>
      <c r="G12" s="921"/>
      <c r="H12" s="921"/>
      <c r="I12" s="921"/>
      <c r="J12" s="930"/>
      <c r="K12" s="631" t="s">
        <v>240</v>
      </c>
      <c r="L12" s="630" t="s">
        <v>240</v>
      </c>
      <c r="M12" s="921"/>
      <c r="N12" s="303" t="s">
        <v>239</v>
      </c>
      <c r="O12" s="303" t="s">
        <v>238</v>
      </c>
      <c r="P12" s="921"/>
      <c r="Q12" s="921"/>
      <c r="R12" s="921"/>
      <c r="S12" s="930"/>
      <c r="T12" s="930"/>
      <c r="V12" s="194"/>
      <c r="W12" s="194"/>
      <c r="X12" s="194"/>
      <c r="Y12" s="194"/>
      <c r="Z12" s="194"/>
      <c r="AA12" s="194"/>
      <c r="AB12" s="194"/>
      <c r="AC12" s="121"/>
      <c r="AD12" s="121"/>
      <c r="AE12" s="121"/>
      <c r="AF12" s="188"/>
      <c r="AG12" s="121"/>
      <c r="AH12" s="121"/>
    </row>
    <row r="13" spans="1:34">
      <c r="A13" s="169"/>
      <c r="B13" s="632"/>
      <c r="C13" s="219"/>
      <c r="D13" s="111"/>
      <c r="E13" s="112"/>
      <c r="F13" s="112"/>
      <c r="G13" s="111"/>
      <c r="H13" s="198"/>
      <c r="I13" s="198"/>
      <c r="J13" s="291">
        <v>0</v>
      </c>
      <c r="K13" s="633"/>
      <c r="L13" s="219"/>
      <c r="M13" s="111"/>
      <c r="N13" s="112"/>
      <c r="O13" s="112"/>
      <c r="P13" s="111"/>
      <c r="Q13" s="198"/>
      <c r="R13" s="198"/>
      <c r="S13" s="221">
        <v>0</v>
      </c>
      <c r="T13" s="113"/>
      <c r="V13" s="194"/>
      <c r="W13" s="194"/>
      <c r="X13" s="194"/>
      <c r="Y13" s="194"/>
      <c r="Z13" s="194"/>
      <c r="AA13" s="194"/>
      <c r="AB13" s="194"/>
      <c r="AC13" s="121"/>
      <c r="AD13" s="121"/>
      <c r="AE13" s="121"/>
      <c r="AF13" s="188"/>
      <c r="AG13" s="121"/>
      <c r="AH13" s="121"/>
    </row>
    <row r="14" spans="1:34">
      <c r="A14" s="170"/>
      <c r="B14" s="634"/>
      <c r="C14" s="220"/>
      <c r="D14" s="115"/>
      <c r="E14" s="112"/>
      <c r="F14" s="112"/>
      <c r="G14" s="111"/>
      <c r="H14" s="198"/>
      <c r="I14" s="198"/>
      <c r="J14" s="291">
        <v>0</v>
      </c>
      <c r="K14" s="635"/>
      <c r="L14" s="219"/>
      <c r="M14" s="111"/>
      <c r="N14" s="112"/>
      <c r="O14" s="112"/>
      <c r="P14" s="111"/>
      <c r="Q14" s="198"/>
      <c r="R14" s="198"/>
      <c r="S14" s="221">
        <v>0</v>
      </c>
      <c r="T14" s="113"/>
      <c r="V14" s="194"/>
      <c r="W14" s="194"/>
      <c r="X14" s="194"/>
      <c r="Y14" s="194"/>
      <c r="Z14" s="194"/>
      <c r="AA14" s="194"/>
      <c r="AB14" s="194"/>
      <c r="AC14" s="121"/>
      <c r="AD14" s="121"/>
      <c r="AE14" s="122"/>
      <c r="AF14" s="188"/>
      <c r="AG14" s="121"/>
      <c r="AH14" s="121"/>
    </row>
    <row r="15" spans="1:34" s="16" customFormat="1">
      <c r="A15" s="171"/>
      <c r="B15" s="210"/>
      <c r="C15" s="211"/>
      <c r="D15" s="163"/>
      <c r="E15" s="164"/>
      <c r="F15" s="164"/>
      <c r="G15" s="165"/>
      <c r="H15" s="204"/>
      <c r="I15" s="204"/>
      <c r="J15" s="291">
        <v>0</v>
      </c>
      <c r="K15" s="635"/>
      <c r="L15" s="219"/>
      <c r="M15" s="111"/>
      <c r="N15" s="112"/>
      <c r="O15" s="112"/>
      <c r="P15" s="111"/>
      <c r="Q15" s="198"/>
      <c r="R15" s="198"/>
      <c r="S15" s="221">
        <v>0</v>
      </c>
      <c r="T15" s="113"/>
      <c r="V15" s="195"/>
      <c r="W15" s="194"/>
      <c r="X15" s="194"/>
      <c r="Y15" s="194"/>
      <c r="Z15" s="194"/>
      <c r="AA15" s="194"/>
      <c r="AB15" s="194"/>
      <c r="AC15" s="121"/>
      <c r="AD15" s="122"/>
      <c r="AE15" s="121"/>
      <c r="AF15" s="187"/>
      <c r="AG15" s="122"/>
      <c r="AH15" s="122"/>
    </row>
    <row r="16" spans="1:34">
      <c r="A16" s="170"/>
      <c r="B16" s="212"/>
      <c r="C16" s="213"/>
      <c r="D16" s="115"/>
      <c r="E16" s="116"/>
      <c r="F16" s="116"/>
      <c r="G16" s="115"/>
      <c r="H16" s="198"/>
      <c r="I16" s="198"/>
      <c r="J16" s="291">
        <v>0</v>
      </c>
      <c r="K16" s="635"/>
      <c r="L16" s="219"/>
      <c r="M16" s="111"/>
      <c r="N16" s="112"/>
      <c r="O16" s="112"/>
      <c r="P16" s="111"/>
      <c r="Q16" s="198"/>
      <c r="R16" s="198"/>
      <c r="S16" s="221">
        <v>0</v>
      </c>
      <c r="T16" s="113"/>
      <c r="V16" s="194"/>
      <c r="W16" s="194"/>
      <c r="X16" s="194"/>
      <c r="Y16" s="194"/>
      <c r="Z16" s="194"/>
      <c r="AA16" s="194"/>
      <c r="AB16" s="194"/>
      <c r="AC16" s="121"/>
      <c r="AD16" s="121"/>
      <c r="AE16" s="121"/>
      <c r="AF16" s="188"/>
      <c r="AG16" s="121"/>
      <c r="AH16" s="121"/>
    </row>
    <row r="17" spans="1:34">
      <c r="A17" s="170"/>
      <c r="B17" s="634"/>
      <c r="C17" s="220"/>
      <c r="D17" s="115"/>
      <c r="E17" s="116"/>
      <c r="F17" s="116"/>
      <c r="G17" s="115"/>
      <c r="H17" s="198"/>
      <c r="I17" s="198"/>
      <c r="J17" s="291">
        <v>0</v>
      </c>
      <c r="K17" s="635"/>
      <c r="L17" s="219"/>
      <c r="M17" s="111"/>
      <c r="N17" s="112"/>
      <c r="O17" s="112"/>
      <c r="P17" s="111"/>
      <c r="Q17" s="198"/>
      <c r="R17" s="198"/>
      <c r="S17" s="221">
        <v>0</v>
      </c>
      <c r="T17" s="113"/>
      <c r="V17" s="194"/>
      <c r="W17" s="194"/>
      <c r="X17" s="194"/>
      <c r="Y17" s="194"/>
      <c r="Z17" s="194"/>
      <c r="AA17" s="194"/>
      <c r="AB17" s="194"/>
      <c r="AC17" s="121"/>
      <c r="AD17" s="121"/>
      <c r="AE17" s="121"/>
      <c r="AF17" s="188"/>
      <c r="AG17" s="121"/>
      <c r="AH17" s="121"/>
    </row>
    <row r="18" spans="1:34">
      <c r="A18" s="170"/>
      <c r="B18" s="634"/>
      <c r="C18" s="220"/>
      <c r="D18" s="115"/>
      <c r="E18" s="116"/>
      <c r="F18" s="116"/>
      <c r="G18" s="115"/>
      <c r="H18" s="198"/>
      <c r="I18" s="198"/>
      <c r="J18" s="291">
        <v>0</v>
      </c>
      <c r="K18" s="635"/>
      <c r="L18" s="219"/>
      <c r="M18" s="111"/>
      <c r="N18" s="112"/>
      <c r="O18" s="112"/>
      <c r="P18" s="111"/>
      <c r="Q18" s="198"/>
      <c r="R18" s="198"/>
      <c r="S18" s="221">
        <v>0</v>
      </c>
      <c r="T18" s="113"/>
      <c r="V18" s="194"/>
      <c r="W18" s="194"/>
      <c r="X18" s="194"/>
      <c r="Y18" s="194"/>
      <c r="Z18" s="194"/>
      <c r="AA18" s="194"/>
      <c r="AB18" s="194"/>
      <c r="AC18" s="121"/>
      <c r="AD18" s="121"/>
      <c r="AE18" s="122"/>
      <c r="AF18" s="188"/>
      <c r="AG18" s="121"/>
      <c r="AH18" s="121"/>
    </row>
    <row r="19" spans="1:34" s="16" customFormat="1">
      <c r="A19" s="171"/>
      <c r="B19" s="210"/>
      <c r="C19" s="211"/>
      <c r="D19" s="163"/>
      <c r="E19" s="164"/>
      <c r="F19" s="164"/>
      <c r="G19" s="165"/>
      <c r="H19" s="204"/>
      <c r="I19" s="204"/>
      <c r="J19" s="291">
        <v>0</v>
      </c>
      <c r="K19" s="635"/>
      <c r="L19" s="219"/>
      <c r="M19" s="111"/>
      <c r="N19" s="112"/>
      <c r="O19" s="112"/>
      <c r="P19" s="111"/>
      <c r="Q19" s="198"/>
      <c r="R19" s="198"/>
      <c r="S19" s="221">
        <v>0</v>
      </c>
      <c r="T19" s="113"/>
      <c r="V19" s="195"/>
      <c r="W19" s="194"/>
      <c r="X19" s="194"/>
      <c r="Y19" s="194"/>
      <c r="Z19" s="194"/>
      <c r="AA19" s="194"/>
      <c r="AB19" s="194"/>
      <c r="AC19" s="121"/>
      <c r="AD19" s="122"/>
      <c r="AE19" s="121"/>
      <c r="AF19" s="187"/>
      <c r="AG19" s="122"/>
      <c r="AH19" s="122"/>
    </row>
    <row r="20" spans="1:34">
      <c r="A20" s="170"/>
      <c r="B20" s="212"/>
      <c r="C20" s="213"/>
      <c r="D20" s="115"/>
      <c r="E20" s="116"/>
      <c r="F20" s="116"/>
      <c r="G20" s="115"/>
      <c r="H20" s="198"/>
      <c r="I20" s="198"/>
      <c r="J20" s="291">
        <v>0</v>
      </c>
      <c r="K20" s="635"/>
      <c r="L20" s="219"/>
      <c r="M20" s="111"/>
      <c r="N20" s="112"/>
      <c r="O20" s="112"/>
      <c r="P20" s="111"/>
      <c r="Q20" s="198"/>
      <c r="R20" s="198"/>
      <c r="S20" s="221">
        <v>0</v>
      </c>
      <c r="T20" s="113"/>
      <c r="V20" s="194"/>
      <c r="W20" s="194"/>
      <c r="X20" s="194"/>
      <c r="Y20" s="194"/>
      <c r="Z20" s="194"/>
      <c r="AA20" s="194"/>
      <c r="AB20" s="194"/>
      <c r="AC20" s="194"/>
      <c r="AD20" s="121"/>
      <c r="AE20" s="194"/>
      <c r="AF20" s="188"/>
    </row>
    <row r="21" spans="1:34">
      <c r="A21" s="170"/>
      <c r="B21" s="634"/>
      <c r="C21" s="220"/>
      <c r="D21" s="115"/>
      <c r="E21" s="116"/>
      <c r="F21" s="116"/>
      <c r="G21" s="115"/>
      <c r="H21" s="198"/>
      <c r="I21" s="198"/>
      <c r="J21" s="291">
        <v>0</v>
      </c>
      <c r="K21" s="635"/>
      <c r="L21" s="219"/>
      <c r="M21" s="111"/>
      <c r="N21" s="112"/>
      <c r="O21" s="112"/>
      <c r="P21" s="111"/>
      <c r="Q21" s="198"/>
      <c r="R21" s="198"/>
      <c r="S21" s="221">
        <v>0</v>
      </c>
      <c r="T21" s="113"/>
      <c r="V21" s="194"/>
      <c r="W21" s="194"/>
      <c r="X21" s="194"/>
      <c r="Y21" s="194"/>
      <c r="Z21" s="194"/>
      <c r="AA21" s="194"/>
      <c r="AB21" s="194"/>
      <c r="AC21" s="194"/>
      <c r="AD21" s="121"/>
      <c r="AE21" s="195"/>
      <c r="AF21" s="188"/>
    </row>
    <row r="22" spans="1:34">
      <c r="A22" s="170"/>
      <c r="B22" s="634"/>
      <c r="C22" s="220"/>
      <c r="D22" s="115"/>
      <c r="E22" s="116"/>
      <c r="F22" s="116"/>
      <c r="G22" s="115"/>
      <c r="H22" s="198"/>
      <c r="I22" s="198"/>
      <c r="J22" s="291">
        <v>0</v>
      </c>
      <c r="K22" s="635"/>
      <c r="L22" s="219"/>
      <c r="M22" s="111"/>
      <c r="N22" s="112"/>
      <c r="O22" s="112"/>
      <c r="P22" s="111"/>
      <c r="Q22" s="198"/>
      <c r="R22" s="198"/>
      <c r="S22" s="221">
        <v>0</v>
      </c>
      <c r="T22" s="113"/>
      <c r="V22" s="194"/>
      <c r="W22" s="194"/>
      <c r="X22" s="194"/>
      <c r="Y22" s="194"/>
      <c r="Z22" s="194"/>
      <c r="AA22" s="194"/>
      <c r="AB22" s="194"/>
      <c r="AC22" s="194"/>
      <c r="AD22" s="121"/>
      <c r="AE22" s="194"/>
      <c r="AF22" s="188"/>
    </row>
    <row r="23" spans="1:34" s="16" customFormat="1">
      <c r="A23" s="171"/>
      <c r="B23" s="214"/>
      <c r="C23" s="215"/>
      <c r="D23" s="163"/>
      <c r="E23" s="164"/>
      <c r="F23" s="164"/>
      <c r="G23" s="165"/>
      <c r="H23" s="204"/>
      <c r="I23" s="204"/>
      <c r="J23" s="291">
        <v>0</v>
      </c>
      <c r="K23" s="635"/>
      <c r="L23" s="219"/>
      <c r="M23" s="111"/>
      <c r="N23" s="112"/>
      <c r="O23" s="112"/>
      <c r="P23" s="111"/>
      <c r="Q23" s="198"/>
      <c r="R23" s="198"/>
      <c r="S23" s="221">
        <v>0</v>
      </c>
      <c r="T23" s="113"/>
      <c r="V23" s="195"/>
      <c r="W23" s="194"/>
      <c r="X23" s="194"/>
      <c r="Y23" s="194"/>
      <c r="Z23" s="194"/>
      <c r="AA23" s="194"/>
      <c r="AB23" s="194"/>
      <c r="AC23" s="194"/>
      <c r="AD23" s="122"/>
      <c r="AE23" s="194"/>
      <c r="AF23" s="187"/>
    </row>
    <row r="24" spans="1:34">
      <c r="A24" s="170"/>
      <c r="B24" s="634"/>
      <c r="C24" s="220"/>
      <c r="D24" s="115"/>
      <c r="E24" s="116"/>
      <c r="F24" s="116"/>
      <c r="G24" s="115"/>
      <c r="H24" s="198"/>
      <c r="I24" s="198"/>
      <c r="J24" s="291">
        <v>0</v>
      </c>
      <c r="K24" s="635"/>
      <c r="L24" s="219"/>
      <c r="M24" s="111"/>
      <c r="N24" s="112"/>
      <c r="O24" s="112"/>
      <c r="P24" s="111"/>
      <c r="Q24" s="198"/>
      <c r="R24" s="198"/>
      <c r="S24" s="221">
        <v>0</v>
      </c>
      <c r="T24" s="113"/>
      <c r="V24" s="194"/>
      <c r="W24" s="194"/>
      <c r="X24" s="194"/>
      <c r="Y24" s="194"/>
      <c r="Z24" s="194"/>
      <c r="AA24" s="194"/>
      <c r="AB24" s="194"/>
      <c r="AC24" s="194"/>
      <c r="AD24" s="121"/>
      <c r="AE24" s="194"/>
      <c r="AF24" s="188"/>
    </row>
    <row r="25" spans="1:34">
      <c r="A25" s="170"/>
      <c r="B25" s="634"/>
      <c r="C25" s="220"/>
      <c r="D25" s="115"/>
      <c r="E25" s="116"/>
      <c r="F25" s="116"/>
      <c r="G25" s="115"/>
      <c r="H25" s="198"/>
      <c r="I25" s="198"/>
      <c r="J25" s="291">
        <v>0</v>
      </c>
      <c r="K25" s="635"/>
      <c r="L25" s="219"/>
      <c r="M25" s="111"/>
      <c r="N25" s="112"/>
      <c r="O25" s="112"/>
      <c r="P25" s="111"/>
      <c r="Q25" s="198"/>
      <c r="R25" s="198"/>
      <c r="S25" s="221">
        <v>0</v>
      </c>
      <c r="T25" s="113"/>
      <c r="V25" s="194"/>
      <c r="W25" s="194"/>
      <c r="X25" s="194"/>
      <c r="Y25" s="194"/>
      <c r="Z25" s="194"/>
      <c r="AA25" s="194"/>
      <c r="AB25" s="194"/>
      <c r="AC25" s="194"/>
      <c r="AD25" s="194"/>
      <c r="AE25" s="194"/>
      <c r="AF25" s="194"/>
    </row>
    <row r="26" spans="1:34" s="16" customFormat="1">
      <c r="A26" s="171"/>
      <c r="B26" s="214"/>
      <c r="C26" s="215"/>
      <c r="D26" s="163"/>
      <c r="E26" s="164"/>
      <c r="F26" s="164"/>
      <c r="G26" s="165"/>
      <c r="H26" s="204"/>
      <c r="I26" s="204"/>
      <c r="J26" s="291">
        <v>0</v>
      </c>
      <c r="K26" s="635"/>
      <c r="L26" s="219"/>
      <c r="M26" s="111"/>
      <c r="N26" s="112"/>
      <c r="O26" s="112"/>
      <c r="P26" s="111"/>
      <c r="Q26" s="198"/>
      <c r="R26" s="198"/>
      <c r="S26" s="221">
        <v>0</v>
      </c>
      <c r="T26" s="113"/>
      <c r="V26" s="195"/>
      <c r="W26" s="194"/>
      <c r="X26" s="194"/>
      <c r="Y26" s="194"/>
      <c r="Z26" s="194"/>
      <c r="AA26" s="194"/>
      <c r="AB26" s="194"/>
      <c r="AC26" s="194"/>
      <c r="AD26" s="195"/>
      <c r="AE26" s="195"/>
      <c r="AF26" s="195"/>
    </row>
    <row r="27" spans="1:34">
      <c r="A27" s="170"/>
      <c r="B27" s="212"/>
      <c r="C27" s="213"/>
      <c r="D27" s="115"/>
      <c r="E27" s="116"/>
      <c r="F27" s="116"/>
      <c r="G27" s="115"/>
      <c r="H27" s="198"/>
      <c r="I27" s="198"/>
      <c r="J27" s="291">
        <v>0</v>
      </c>
      <c r="K27" s="635"/>
      <c r="L27" s="219"/>
      <c r="M27" s="111"/>
      <c r="N27" s="112"/>
      <c r="O27" s="112"/>
      <c r="P27" s="111"/>
      <c r="Q27" s="198"/>
      <c r="R27" s="198"/>
      <c r="S27" s="221">
        <v>0</v>
      </c>
      <c r="T27" s="113"/>
      <c r="V27" s="194"/>
      <c r="W27" s="194"/>
      <c r="X27" s="194"/>
      <c r="Y27" s="194"/>
      <c r="Z27" s="194"/>
      <c r="AA27" s="194"/>
      <c r="AB27" s="194"/>
      <c r="AC27" s="194"/>
      <c r="AD27" s="194"/>
      <c r="AE27" s="195"/>
      <c r="AF27" s="194"/>
    </row>
    <row r="28" spans="1:34">
      <c r="A28" s="170"/>
      <c r="B28" s="212"/>
      <c r="C28" s="213"/>
      <c r="D28" s="115"/>
      <c r="E28" s="116"/>
      <c r="F28" s="116"/>
      <c r="G28" s="115"/>
      <c r="H28" s="198"/>
      <c r="I28" s="198"/>
      <c r="J28" s="291">
        <v>0</v>
      </c>
      <c r="K28" s="635"/>
      <c r="L28" s="219"/>
      <c r="M28" s="111"/>
      <c r="N28" s="112"/>
      <c r="O28" s="112"/>
      <c r="P28" s="111"/>
      <c r="Q28" s="198"/>
      <c r="R28" s="198"/>
      <c r="S28" s="221">
        <v>0</v>
      </c>
      <c r="T28" s="113"/>
      <c r="V28" s="194"/>
      <c r="W28" s="194"/>
      <c r="X28" s="194"/>
      <c r="Y28" s="194"/>
      <c r="Z28" s="194"/>
      <c r="AA28" s="194"/>
      <c r="AB28" s="194"/>
      <c r="AC28" s="194"/>
      <c r="AD28" s="194"/>
      <c r="AE28" s="195"/>
      <c r="AF28" s="194"/>
    </row>
    <row r="29" spans="1:34">
      <c r="A29" s="170"/>
      <c r="B29" s="212"/>
      <c r="C29" s="213"/>
      <c r="D29" s="115"/>
      <c r="E29" s="116"/>
      <c r="F29" s="116"/>
      <c r="G29" s="115"/>
      <c r="H29" s="198"/>
      <c r="I29" s="198"/>
      <c r="J29" s="291">
        <v>0</v>
      </c>
      <c r="K29" s="635"/>
      <c r="L29" s="219"/>
      <c r="M29" s="111"/>
      <c r="N29" s="112"/>
      <c r="O29" s="112"/>
      <c r="P29" s="111"/>
      <c r="Q29" s="198"/>
      <c r="R29" s="198"/>
      <c r="S29" s="221">
        <v>0</v>
      </c>
      <c r="T29" s="113"/>
      <c r="V29" s="194"/>
      <c r="W29" s="194"/>
      <c r="X29" s="194"/>
      <c r="Y29" s="194"/>
      <c r="Z29" s="194"/>
      <c r="AA29" s="194"/>
      <c r="AB29" s="194"/>
      <c r="AC29" s="194"/>
      <c r="AD29" s="194"/>
      <c r="AE29" s="196"/>
      <c r="AF29" s="194"/>
    </row>
    <row r="30" spans="1:34">
      <c r="A30" s="170"/>
      <c r="B30" s="212"/>
      <c r="C30" s="213"/>
      <c r="D30" s="115"/>
      <c r="E30" s="116"/>
      <c r="F30" s="116"/>
      <c r="G30" s="115"/>
      <c r="H30" s="198"/>
      <c r="I30" s="198"/>
      <c r="J30" s="291">
        <v>0</v>
      </c>
      <c r="K30" s="635"/>
      <c r="L30" s="219"/>
      <c r="M30" s="111"/>
      <c r="N30" s="112"/>
      <c r="O30" s="112"/>
      <c r="P30" s="111"/>
      <c r="Q30" s="198"/>
      <c r="R30" s="198"/>
      <c r="S30" s="221">
        <v>0</v>
      </c>
      <c r="T30" s="113"/>
      <c r="V30" s="194"/>
      <c r="W30" s="194"/>
      <c r="X30" s="194"/>
      <c r="Y30" s="194"/>
      <c r="Z30" s="194"/>
      <c r="AA30" s="194"/>
      <c r="AB30" s="194"/>
      <c r="AC30" s="194"/>
      <c r="AD30" s="194"/>
      <c r="AE30" s="13"/>
      <c r="AF30" s="194"/>
    </row>
    <row r="31" spans="1:34" s="16" customFormat="1" ht="13.5" thickBot="1">
      <c r="A31" s="172"/>
      <c r="B31" s="216"/>
      <c r="C31" s="217"/>
      <c r="D31" s="166"/>
      <c r="E31" s="167"/>
      <c r="F31" s="167"/>
      <c r="G31" s="168"/>
      <c r="H31" s="205"/>
      <c r="I31" s="205"/>
      <c r="J31" s="292">
        <v>0</v>
      </c>
      <c r="K31" s="636"/>
      <c r="L31" s="637"/>
      <c r="M31" s="120"/>
      <c r="N31" s="316"/>
      <c r="O31" s="316"/>
      <c r="P31" s="120"/>
      <c r="Q31" s="201"/>
      <c r="R31" s="201"/>
      <c r="S31" s="317">
        <v>0</v>
      </c>
      <c r="T31" s="113"/>
      <c r="V31" s="195"/>
      <c r="W31" s="194"/>
      <c r="X31" s="194"/>
      <c r="Y31" s="194"/>
      <c r="Z31" s="194"/>
      <c r="AA31" s="194"/>
      <c r="AB31" s="194"/>
      <c r="AC31" s="194"/>
      <c r="AD31" s="195"/>
      <c r="AE31" s="13"/>
      <c r="AF31" s="195"/>
    </row>
    <row r="32" spans="1:34" s="16" customFormat="1" ht="23.25" customHeight="1" thickBot="1">
      <c r="A32" s="10"/>
      <c r="D32" s="638" t="s">
        <v>120</v>
      </c>
      <c r="E32" s="639">
        <f>SUM(E13:E31)</f>
        <v>0</v>
      </c>
      <c r="F32" s="640">
        <f>SUM(F13:F31)</f>
        <v>0</v>
      </c>
      <c r="G32" s="434"/>
      <c r="H32" s="434"/>
      <c r="I32" s="434"/>
      <c r="J32" s="641">
        <f>SUM(J13:J31)</f>
        <v>0</v>
      </c>
      <c r="K32" s="642"/>
      <c r="L32" s="642"/>
      <c r="M32" s="643" t="s">
        <v>120</v>
      </c>
      <c r="N32" s="644">
        <f>SUM(N13:N31)</f>
        <v>0</v>
      </c>
      <c r="O32" s="645">
        <f>SUM(O13:O31)</f>
        <v>0</v>
      </c>
      <c r="P32" s="434"/>
      <c r="Q32" s="434"/>
      <c r="R32" s="434"/>
      <c r="S32" s="646">
        <f>SUM(S13:S31)</f>
        <v>0</v>
      </c>
      <c r="V32" s="195"/>
      <c r="W32" s="195"/>
      <c r="X32" s="195"/>
      <c r="Y32" s="195"/>
      <c r="Z32" s="195"/>
      <c r="AA32" s="195"/>
      <c r="AB32" s="195"/>
      <c r="AC32" s="195"/>
      <c r="AD32" s="195"/>
      <c r="AE32" s="11"/>
      <c r="AF32" s="195"/>
    </row>
    <row r="33" spans="1:32" s="16" customFormat="1">
      <c r="A33" s="647" t="s">
        <v>83</v>
      </c>
      <c r="B33" s="90"/>
      <c r="C33" s="90"/>
      <c r="D33" s="90"/>
      <c r="E33" s="90"/>
      <c r="F33" s="648"/>
      <c r="G33" s="648"/>
      <c r="H33" s="648"/>
      <c r="I33" s="648"/>
      <c r="J33" s="648"/>
      <c r="K33" s="649"/>
      <c r="L33" s="648"/>
      <c r="M33" s="648"/>
      <c r="N33" s="648"/>
      <c r="V33" s="195"/>
      <c r="W33" s="195"/>
      <c r="X33" s="195"/>
      <c r="Y33" s="195"/>
      <c r="Z33" s="195"/>
      <c r="AA33" s="195"/>
      <c r="AB33" s="195"/>
      <c r="AC33" s="195"/>
      <c r="AD33" s="195"/>
      <c r="AE33" s="11"/>
      <c r="AF33" s="195"/>
    </row>
    <row r="34" spans="1:32" s="13" customFormat="1" ht="15" customHeight="1">
      <c r="A34" s="77"/>
      <c r="F34" s="310"/>
      <c r="G34" s="310"/>
      <c r="H34" s="310"/>
      <c r="I34" s="310"/>
      <c r="J34" s="310"/>
      <c r="K34" s="89"/>
      <c r="L34" s="310"/>
      <c r="M34" s="310"/>
      <c r="N34" s="310"/>
      <c r="V34" s="196"/>
      <c r="W34" s="196"/>
      <c r="X34" s="196"/>
      <c r="Y34" s="196"/>
      <c r="Z34" s="196"/>
      <c r="AA34" s="196"/>
      <c r="AB34" s="196"/>
      <c r="AC34" s="196"/>
      <c r="AD34" s="196"/>
      <c r="AE34" s="11"/>
      <c r="AF34" s="196"/>
    </row>
    <row r="35" spans="1:32" s="13" customFormat="1" ht="15" customHeight="1">
      <c r="A35" s="77"/>
      <c r="F35" s="310"/>
      <c r="G35" s="310"/>
      <c r="H35" s="203"/>
      <c r="I35" s="16"/>
      <c r="J35" s="16"/>
      <c r="K35" s="89"/>
      <c r="L35" s="310"/>
      <c r="M35" s="310"/>
      <c r="N35" s="310"/>
      <c r="Q35" s="203"/>
      <c r="R35" s="16"/>
      <c r="S35" s="16"/>
      <c r="AE35" s="11"/>
    </row>
    <row r="36" spans="1:32" s="13" customFormat="1" ht="15" customHeight="1">
      <c r="B36" s="908"/>
      <c r="C36" s="908"/>
      <c r="D36" s="908"/>
      <c r="J36" s="202"/>
      <c r="K36" s="88"/>
      <c r="P36" s="908"/>
      <c r="Q36" s="908"/>
      <c r="R36" s="908"/>
      <c r="S36" s="202"/>
      <c r="AE36" s="11"/>
    </row>
    <row r="37" spans="1:32" ht="15.75" customHeight="1">
      <c r="B37" s="908"/>
      <c r="C37" s="908"/>
      <c r="D37" s="908"/>
      <c r="J37" s="10"/>
      <c r="P37" s="908"/>
      <c r="Q37" s="908"/>
      <c r="R37" s="908"/>
    </row>
    <row r="38" spans="1:32" ht="13.5" customHeight="1">
      <c r="B38" s="909"/>
      <c r="C38" s="909"/>
      <c r="D38" s="909"/>
      <c r="J38" s="10"/>
      <c r="P38" s="909"/>
      <c r="Q38" s="909"/>
      <c r="R38" s="909"/>
    </row>
    <row r="39" spans="1:32">
      <c r="B39" s="20" t="s">
        <v>81</v>
      </c>
      <c r="C39" s="650"/>
      <c r="D39" s="650"/>
      <c r="J39" s="10"/>
      <c r="P39" s="910" t="s">
        <v>81</v>
      </c>
      <c r="Q39" s="910"/>
      <c r="R39" s="910"/>
    </row>
    <row r="40" spans="1:32">
      <c r="B40" s="73" t="s">
        <v>80</v>
      </c>
      <c r="C40" s="650"/>
      <c r="D40" s="650"/>
      <c r="P40" s="73" t="s">
        <v>80</v>
      </c>
      <c r="Q40" s="73"/>
      <c r="R40" s="73"/>
    </row>
    <row r="45" spans="1:32">
      <c r="J45" s="11">
        <v>1</v>
      </c>
      <c r="K45" s="623">
        <f>SUMIF(M13:M31,1,S13:S31)</f>
        <v>0</v>
      </c>
    </row>
    <row r="46" spans="1:32">
      <c r="J46" s="11">
        <v>2</v>
      </c>
      <c r="K46" s="623">
        <f>SUMIF(M13:M31,2,S13:S31)</f>
        <v>0</v>
      </c>
    </row>
    <row r="47" spans="1:32">
      <c r="J47" s="11">
        <v>3</v>
      </c>
      <c r="K47" s="623">
        <f>SUMIF(M13:M31,3,S13:S31)</f>
        <v>0</v>
      </c>
    </row>
    <row r="48" spans="1:32">
      <c r="J48" s="11">
        <v>4</v>
      </c>
      <c r="K48" s="623">
        <f>SUMIF(M13:M31,4,S13:S31)</f>
        <v>0</v>
      </c>
    </row>
    <row r="49" spans="10:11">
      <c r="J49" s="11">
        <v>5</v>
      </c>
      <c r="K49" s="623">
        <f>SUMIF(M13:M31,5,S13:S31)</f>
        <v>0</v>
      </c>
    </row>
  </sheetData>
  <sheetProtection formatCells="0" formatColumns="0" formatRows="0" insertColumns="0" insertRows="0" deleteRows="0" sort="0" autoFilter="0"/>
  <mergeCells count="30">
    <mergeCell ref="B4:S4"/>
    <mergeCell ref="B6:S6"/>
    <mergeCell ref="P11:P12"/>
    <mergeCell ref="D11:D12"/>
    <mergeCell ref="E11:F11"/>
    <mergeCell ref="G11:G12"/>
    <mergeCell ref="A7:S7"/>
    <mergeCell ref="P39:R39"/>
    <mergeCell ref="P36:P38"/>
    <mergeCell ref="B36:D38"/>
    <mergeCell ref="A10:A12"/>
    <mergeCell ref="B5:S5"/>
    <mergeCell ref="Q36:Q38"/>
    <mergeCell ref="R36:R38"/>
    <mergeCell ref="A1:S1"/>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s>
  <conditionalFormatting sqref="J36">
    <cfRule type="containsErrors" dxfId="3" priority="5">
      <formula>ISERROR(J36)</formula>
    </cfRule>
  </conditionalFormatting>
  <conditionalFormatting sqref="K13:S31">
    <cfRule type="expression" dxfId="2" priority="1">
      <formula>K13&lt;&gt;B13</formula>
    </cfRule>
  </conditionalFormatting>
  <conditionalFormatting sqref="S36">
    <cfRule type="containsErrors" dxfId="1" priority="3">
      <formula>ISERROR(S36)</formula>
    </cfRule>
  </conditionalFormatting>
  <conditionalFormatting sqref="T1:T2">
    <cfRule type="cellIs" dxfId="0" priority="6" operator="between">
      <formula>"tak"</formula>
      <formula>"nie"</formula>
    </cfRule>
  </conditionalFormatting>
  <dataValidations count="4">
    <dataValidation type="date" allowBlank="1" showInputMessage="1" showErrorMessage="1" error="Format: RRRR-MM-DD_x000a__x000a_W okresie: 2019-01-01 do 2019-12-31" sqref="K13:L31">
      <formula1>43466</formula1>
      <formula2>43830</formula2>
    </dataValidation>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$AE$10:$AE$10</formula1>
    </dataValidation>
  </dataValidations>
  <printOptions horizontalCentered="1"/>
  <pageMargins left="0.59055118110236227" right="0.39370078740157483" top="0.59055118110236227" bottom="0.39370078740157483" header="0.31496062992125984" footer="0.39370078740157483"/>
  <pageSetup paperSize="9" scale="27" fitToWidth="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8"/>
  <sheetViews>
    <sheetView view="pageBreakPreview" zoomScaleNormal="100" zoomScaleSheetLayoutView="100" workbookViewId="0">
      <selection activeCell="L25" sqref="L25"/>
    </sheetView>
  </sheetViews>
  <sheetFormatPr defaultColWidth="9.140625" defaultRowHeight="12.75"/>
  <cols>
    <col min="1" max="1" width="4.5703125" style="17" customWidth="1"/>
    <col min="2" max="2" width="25.140625" style="17" customWidth="1"/>
    <col min="3" max="3" width="34.42578125" style="17" customWidth="1"/>
    <col min="4" max="4" width="4.28515625" style="17" customWidth="1"/>
    <col min="5" max="5" width="10" style="17" customWidth="1"/>
    <col min="6" max="6" width="14.42578125" style="17" customWidth="1"/>
    <col min="7" max="7" width="3.28515625" style="17" customWidth="1"/>
    <col min="8" max="16384" width="9.140625" style="17"/>
  </cols>
  <sheetData>
    <row r="1" spans="1:17" ht="15" customHeight="1">
      <c r="A1" s="969" t="s">
        <v>410</v>
      </c>
      <c r="B1" s="969"/>
      <c r="C1" s="969"/>
      <c r="D1" s="969"/>
      <c r="E1" s="969"/>
      <c r="F1" s="969"/>
    </row>
    <row r="2" spans="1:17">
      <c r="F2" s="27"/>
    </row>
    <row r="3" spans="1:17">
      <c r="A3" s="9" t="s">
        <v>118</v>
      </c>
      <c r="B3" s="9"/>
      <c r="C3" s="8"/>
      <c r="D3" s="916"/>
      <c r="E3" s="916"/>
      <c r="F3" s="916"/>
    </row>
    <row r="4" spans="1:17">
      <c r="A4" s="9" t="s">
        <v>158</v>
      </c>
      <c r="B4" s="9"/>
    </row>
    <row r="6" spans="1:17" ht="21" customHeight="1">
      <c r="A6" s="922" t="s">
        <v>246</v>
      </c>
      <c r="B6" s="922"/>
      <c r="C6" s="922"/>
      <c r="D6" s="922"/>
      <c r="E6" s="922"/>
      <c r="F6" s="922"/>
    </row>
    <row r="7" spans="1:17" ht="45" customHeight="1">
      <c r="A7" s="923" t="s">
        <v>473</v>
      </c>
      <c r="B7" s="923"/>
      <c r="C7" s="923"/>
      <c r="D7" s="923"/>
      <c r="E7" s="923"/>
      <c r="F7" s="923"/>
      <c r="G7" s="651"/>
      <c r="H7" s="651"/>
      <c r="I7" s="651"/>
      <c r="J7" s="651"/>
      <c r="K7" s="651"/>
      <c r="L7" s="651"/>
      <c r="M7" s="651"/>
      <c r="N7" s="651"/>
      <c r="O7" s="651"/>
      <c r="P7" s="651"/>
      <c r="Q7" s="651"/>
    </row>
    <row r="8" spans="1:17">
      <c r="A8" s="956" t="s">
        <v>434</v>
      </c>
      <c r="B8" s="957"/>
      <c r="C8" s="957"/>
      <c r="D8" s="957"/>
      <c r="E8" s="957"/>
      <c r="F8" s="957"/>
    </row>
    <row r="9" spans="1:17" ht="13.5" thickBot="1">
      <c r="F9" s="96"/>
    </row>
    <row r="10" spans="1:17" ht="39" thickBot="1">
      <c r="A10" s="93" t="s">
        <v>125</v>
      </c>
      <c r="B10" s="1084" t="s">
        <v>142</v>
      </c>
      <c r="C10" s="1084"/>
      <c r="D10" s="1083" t="s">
        <v>141</v>
      </c>
      <c r="E10" s="960"/>
      <c r="F10" s="92" t="s">
        <v>233</v>
      </c>
    </row>
    <row r="11" spans="1:17" ht="20.100000000000001" customHeight="1">
      <c r="A11" s="953" t="s">
        <v>109</v>
      </c>
      <c r="B11" s="1076" t="s">
        <v>140</v>
      </c>
      <c r="C11" s="950"/>
      <c r="D11" s="1089">
        <f>SUM(D12:D14)</f>
        <v>0</v>
      </c>
      <c r="E11" s="1090"/>
      <c r="F11" s="223">
        <f>SUM(F12:F14)</f>
        <v>0</v>
      </c>
    </row>
    <row r="12" spans="1:17" ht="15" customHeight="1">
      <c r="A12" s="952"/>
      <c r="B12" s="1085" t="s">
        <v>139</v>
      </c>
      <c r="C12" s="1085"/>
      <c r="D12" s="1074">
        <v>0</v>
      </c>
      <c r="E12" s="1075"/>
      <c r="F12" s="224">
        <v>0</v>
      </c>
    </row>
    <row r="13" spans="1:17" ht="27.75" customHeight="1">
      <c r="A13" s="952"/>
      <c r="B13" s="1077" t="s">
        <v>138</v>
      </c>
      <c r="C13" s="1077"/>
      <c r="D13" s="1079">
        <v>0</v>
      </c>
      <c r="E13" s="1080"/>
      <c r="F13" s="224">
        <v>0</v>
      </c>
    </row>
    <row r="14" spans="1:17" ht="24.95" customHeight="1" thickBot="1">
      <c r="A14" s="952"/>
      <c r="B14" s="1078" t="s">
        <v>460</v>
      </c>
      <c r="C14" s="1078"/>
      <c r="D14" s="1081">
        <v>0</v>
      </c>
      <c r="E14" s="1082"/>
      <c r="F14" s="224">
        <v>0</v>
      </c>
    </row>
    <row r="15" spans="1:17" ht="20.100000000000001" customHeight="1">
      <c r="A15" s="953" t="s">
        <v>108</v>
      </c>
      <c r="B15" s="1076" t="s">
        <v>137</v>
      </c>
      <c r="C15" s="950"/>
      <c r="D15" s="1089">
        <f>SUM(D16:D21)</f>
        <v>0</v>
      </c>
      <c r="E15" s="1090"/>
      <c r="F15" s="223">
        <f>SUM(F16:F21)</f>
        <v>0</v>
      </c>
    </row>
    <row r="16" spans="1:17" ht="23.25" customHeight="1">
      <c r="A16" s="954"/>
      <c r="B16" s="1077" t="s">
        <v>443</v>
      </c>
      <c r="C16" s="1077"/>
      <c r="D16" s="1074">
        <v>0</v>
      </c>
      <c r="E16" s="1075"/>
      <c r="F16" s="224">
        <v>0</v>
      </c>
    </row>
    <row r="17" spans="1:19" ht="15" customHeight="1">
      <c r="A17" s="954"/>
      <c r="B17" s="1085" t="s">
        <v>136</v>
      </c>
      <c r="C17" s="1085"/>
      <c r="D17" s="1079">
        <v>0</v>
      </c>
      <c r="E17" s="1080"/>
      <c r="F17" s="224">
        <v>0</v>
      </c>
    </row>
    <row r="18" spans="1:19" ht="15" customHeight="1">
      <c r="A18" s="954"/>
      <c r="B18" s="1085" t="s">
        <v>135</v>
      </c>
      <c r="C18" s="1085"/>
      <c r="D18" s="1079">
        <v>0</v>
      </c>
      <c r="E18" s="1080"/>
      <c r="F18" s="224">
        <v>0</v>
      </c>
    </row>
    <row r="19" spans="1:19" ht="15" customHeight="1">
      <c r="A19" s="954"/>
      <c r="B19" s="1087" t="s">
        <v>441</v>
      </c>
      <c r="C19" s="935"/>
      <c r="D19" s="1079">
        <v>0</v>
      </c>
      <c r="E19" s="1080"/>
      <c r="F19" s="224">
        <v>0</v>
      </c>
    </row>
    <row r="20" spans="1:19" ht="42.75" customHeight="1">
      <c r="A20" s="954"/>
      <c r="B20" s="1088" t="s">
        <v>462</v>
      </c>
      <c r="C20" s="938"/>
      <c r="D20" s="1079">
        <v>0</v>
      </c>
      <c r="E20" s="1080"/>
      <c r="F20" s="224">
        <v>0</v>
      </c>
    </row>
    <row r="21" spans="1:19" ht="15" customHeight="1" thickBot="1">
      <c r="A21" s="955"/>
      <c r="B21" s="1091" t="s">
        <v>442</v>
      </c>
      <c r="C21" s="1091"/>
      <c r="D21" s="1081">
        <v>0</v>
      </c>
      <c r="E21" s="1082"/>
      <c r="F21" s="225">
        <v>0</v>
      </c>
    </row>
    <row r="22" spans="1:19" ht="20.100000000000001" customHeight="1" thickBot="1">
      <c r="A22" s="305" t="s">
        <v>106</v>
      </c>
      <c r="B22" s="1086" t="s">
        <v>134</v>
      </c>
      <c r="C22" s="1086"/>
      <c r="D22" s="1092">
        <v>0</v>
      </c>
      <c r="E22" s="1093"/>
      <c r="F22" s="226">
        <v>0</v>
      </c>
    </row>
    <row r="23" spans="1:19" ht="20.100000000000001" customHeight="1" thickBot="1">
      <c r="A23" s="305" t="s">
        <v>104</v>
      </c>
      <c r="B23" s="1086" t="s">
        <v>133</v>
      </c>
      <c r="C23" s="1086"/>
      <c r="D23" s="1092">
        <v>0</v>
      </c>
      <c r="E23" s="1093"/>
      <c r="F23" s="226">
        <v>0</v>
      </c>
    </row>
    <row r="24" spans="1:19" ht="20.100000000000001" customHeight="1" thickBot="1">
      <c r="A24" s="91" t="s">
        <v>102</v>
      </c>
      <c r="B24" s="1097" t="s">
        <v>132</v>
      </c>
      <c r="C24" s="1097"/>
      <c r="D24" s="1092">
        <v>0</v>
      </c>
      <c r="E24" s="1093"/>
      <c r="F24" s="293">
        <v>0</v>
      </c>
    </row>
    <row r="25" spans="1:19" ht="15" customHeight="1">
      <c r="A25" s="952" t="s">
        <v>99</v>
      </c>
      <c r="B25" s="1094" t="s">
        <v>131</v>
      </c>
      <c r="C25" s="1094"/>
      <c r="D25" s="1089">
        <f>SUM(D26:D28)</f>
        <v>0</v>
      </c>
      <c r="E25" s="1090"/>
      <c r="F25" s="223">
        <f>SUM(F26:F28)</f>
        <v>0</v>
      </c>
    </row>
    <row r="26" spans="1:19" ht="15" customHeight="1">
      <c r="A26" s="952"/>
      <c r="B26" s="1077" t="s">
        <v>130</v>
      </c>
      <c r="C26" s="1077"/>
      <c r="D26" s="1074">
        <v>0</v>
      </c>
      <c r="E26" s="1075"/>
      <c r="F26" s="224">
        <v>0</v>
      </c>
    </row>
    <row r="27" spans="1:19" ht="15" customHeight="1">
      <c r="A27" s="952"/>
      <c r="B27" s="1077" t="s">
        <v>129</v>
      </c>
      <c r="C27" s="1077"/>
      <c r="D27" s="1079">
        <v>0</v>
      </c>
      <c r="E27" s="1080"/>
      <c r="F27" s="224">
        <v>0</v>
      </c>
    </row>
    <row r="28" spans="1:19" ht="15" customHeight="1" thickBot="1">
      <c r="A28" s="952"/>
      <c r="B28" s="1091" t="s">
        <v>383</v>
      </c>
      <c r="C28" s="1091"/>
      <c r="D28" s="1081">
        <v>0</v>
      </c>
      <c r="E28" s="1082"/>
      <c r="F28" s="225">
        <v>0</v>
      </c>
    </row>
    <row r="29" spans="1:19" ht="20.100000000000001" customHeight="1" thickBot="1">
      <c r="A29" s="22" t="s">
        <v>98</v>
      </c>
      <c r="B29" s="1097" t="s">
        <v>128</v>
      </c>
      <c r="C29" s="1097"/>
      <c r="D29" s="1095">
        <f>SUM(D11,D15,D22,D23,D24,D25)</f>
        <v>0</v>
      </c>
      <c r="E29" s="1096"/>
      <c r="F29" s="227">
        <f>SUM(F11,F15,F22,F23,F24,F25)</f>
        <v>0</v>
      </c>
      <c r="G29" s="207"/>
      <c r="H29" s="932"/>
      <c r="I29" s="932"/>
      <c r="J29" s="932"/>
      <c r="K29" s="932"/>
      <c r="L29" s="932"/>
      <c r="M29" s="932"/>
      <c r="N29" s="932"/>
      <c r="O29" s="932"/>
      <c r="P29" s="932"/>
      <c r="Q29" s="932"/>
      <c r="R29" s="932"/>
      <c r="S29" s="100"/>
    </row>
    <row r="30" spans="1:19">
      <c r="B30" s="21"/>
      <c r="C30" s="21"/>
      <c r="D30" s="21"/>
      <c r="E30" s="21"/>
      <c r="H30" s="951"/>
      <c r="I30" s="951"/>
      <c r="J30" s="951"/>
      <c r="K30" s="951"/>
      <c r="L30" s="951"/>
      <c r="M30" s="951"/>
      <c r="N30" s="951"/>
      <c r="O30" s="951"/>
      <c r="P30" s="951"/>
      <c r="Q30" s="951"/>
      <c r="R30" s="951"/>
    </row>
    <row r="31" spans="1:19">
      <c r="A31" s="17" t="s">
        <v>83</v>
      </c>
    </row>
    <row r="32" spans="1:19" ht="24" customHeight="1">
      <c r="A32" s="1098"/>
      <c r="B32" s="1098"/>
      <c r="C32" s="1098"/>
      <c r="D32" s="1098"/>
    </row>
    <row r="33" spans="1:6" ht="24" customHeight="1">
      <c r="A33" s="436"/>
      <c r="B33" s="436"/>
      <c r="C33" s="436"/>
      <c r="D33" s="436"/>
    </row>
    <row r="34" spans="1:6" ht="15" customHeight="1">
      <c r="A34" s="24"/>
      <c r="B34" s="908"/>
      <c r="E34" s="908"/>
      <c r="F34" s="908"/>
    </row>
    <row r="35" spans="1:6" ht="15" customHeight="1">
      <c r="B35" s="908"/>
      <c r="C35" s="26"/>
      <c r="D35" s="26"/>
      <c r="E35" s="908"/>
      <c r="F35" s="908"/>
    </row>
    <row r="36" spans="1:6" ht="15" customHeight="1">
      <c r="B36" s="909"/>
      <c r="C36" s="26"/>
      <c r="D36" s="26"/>
      <c r="E36" s="909"/>
      <c r="F36" s="909"/>
    </row>
    <row r="37" spans="1:6">
      <c r="B37" s="5" t="s">
        <v>81</v>
      </c>
      <c r="C37" s="26"/>
      <c r="D37" s="26"/>
      <c r="E37" s="20" t="s">
        <v>81</v>
      </c>
      <c r="F37" s="19"/>
    </row>
    <row r="38" spans="1:6">
      <c r="B38" s="73" t="s">
        <v>80</v>
      </c>
      <c r="E38" s="73" t="s">
        <v>80</v>
      </c>
      <c r="F38" s="19"/>
    </row>
  </sheetData>
  <sheetProtection formatCells="0" formatColumns="0" formatRows="0" sort="0" autoFilter="0"/>
  <mergeCells count="53">
    <mergeCell ref="B12:C12"/>
    <mergeCell ref="D11:E11"/>
    <mergeCell ref="E34:F36"/>
    <mergeCell ref="B34:B36"/>
    <mergeCell ref="D24:E24"/>
    <mergeCell ref="B26:C26"/>
    <mergeCell ref="B27:C27"/>
    <mergeCell ref="B29:C29"/>
    <mergeCell ref="D25:E25"/>
    <mergeCell ref="D26:E26"/>
    <mergeCell ref="D27:E27"/>
    <mergeCell ref="D28:E28"/>
    <mergeCell ref="B28:C28"/>
    <mergeCell ref="A32:D32"/>
    <mergeCell ref="A25:A28"/>
    <mergeCell ref="B24:C24"/>
    <mergeCell ref="H29:R29"/>
    <mergeCell ref="H30:R30"/>
    <mergeCell ref="B21:C21"/>
    <mergeCell ref="B22:C22"/>
    <mergeCell ref="D22:E22"/>
    <mergeCell ref="D23:E23"/>
    <mergeCell ref="B25:C25"/>
    <mergeCell ref="D29:E29"/>
    <mergeCell ref="B17:C17"/>
    <mergeCell ref="B18:C18"/>
    <mergeCell ref="A15:A21"/>
    <mergeCell ref="B23:C23"/>
    <mergeCell ref="D17:E17"/>
    <mergeCell ref="D18:E18"/>
    <mergeCell ref="D21:E21"/>
    <mergeCell ref="B16:C16"/>
    <mergeCell ref="B19:C19"/>
    <mergeCell ref="B20:C20"/>
    <mergeCell ref="D15:E15"/>
    <mergeCell ref="D19:E19"/>
    <mergeCell ref="D20:E20"/>
    <mergeCell ref="A1:F1"/>
    <mergeCell ref="D16:E16"/>
    <mergeCell ref="B15:C15"/>
    <mergeCell ref="B13:C13"/>
    <mergeCell ref="B14:C14"/>
    <mergeCell ref="D13:E13"/>
    <mergeCell ref="D14:E14"/>
    <mergeCell ref="D3:F3"/>
    <mergeCell ref="A6:F6"/>
    <mergeCell ref="A7:F7"/>
    <mergeCell ref="A8:F8"/>
    <mergeCell ref="A11:A14"/>
    <mergeCell ref="D10:E10"/>
    <mergeCell ref="D12:E12"/>
    <mergeCell ref="B10:C10"/>
    <mergeCell ref="B11:C11"/>
  </mergeCells>
  <printOptions horizontalCentered="1"/>
  <pageMargins left="0.78740157480314965" right="0.59055118110236227" top="0.78740157480314965" bottom="0.78740157480314965" header="0.31496062992125984" footer="0.31496062992125984"/>
  <pageSetup paperSize="9" scale="94" orientation="portrait" r:id="rId1"/>
  <ignoredErrors>
    <ignoredError sqref="D15:F15" formulaRang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Normal="100" zoomScaleSheetLayoutView="100" workbookViewId="0">
      <selection activeCell="M11" sqref="M11"/>
    </sheetView>
  </sheetViews>
  <sheetFormatPr defaultColWidth="9.140625" defaultRowHeight="12.75"/>
  <cols>
    <col min="1" max="1" width="4.7109375" style="17" customWidth="1"/>
    <col min="2" max="2" width="24.42578125" style="17" customWidth="1"/>
    <col min="3" max="3" width="27.5703125" style="17" customWidth="1"/>
    <col min="4" max="4" width="7.7109375" style="17" customWidth="1"/>
    <col min="5" max="5" width="14.28515625" style="17" bestFit="1" customWidth="1"/>
    <col min="6" max="6" width="15.85546875" style="17" customWidth="1"/>
    <col min="7" max="7" width="7.7109375" style="17" customWidth="1"/>
    <col min="8" max="8" width="14.28515625" style="17" bestFit="1" customWidth="1"/>
    <col min="9" max="9" width="15.85546875" style="17" customWidth="1"/>
    <col min="10" max="16384" width="9.140625" style="17"/>
  </cols>
  <sheetData>
    <row r="1" spans="1:9" ht="17.25" customHeight="1">
      <c r="A1" s="969" t="s">
        <v>411</v>
      </c>
      <c r="B1" s="969"/>
      <c r="C1" s="969"/>
      <c r="D1" s="969"/>
      <c r="E1" s="969"/>
      <c r="F1" s="969"/>
      <c r="G1" s="969"/>
      <c r="H1" s="969"/>
      <c r="I1" s="969"/>
    </row>
    <row r="3" spans="1:9" ht="18.75" customHeight="1">
      <c r="A3" s="685" t="s">
        <v>118</v>
      </c>
      <c r="B3" s="9"/>
      <c r="C3" s="8"/>
      <c r="D3" s="8"/>
      <c r="E3" s="8"/>
      <c r="F3" s="8"/>
      <c r="G3" s="916"/>
      <c r="H3" s="916"/>
      <c r="I3" s="916"/>
    </row>
    <row r="4" spans="1:9">
      <c r="A4" s="9" t="s">
        <v>158</v>
      </c>
      <c r="B4" s="9"/>
      <c r="C4" s="304"/>
      <c r="D4" s="304"/>
      <c r="E4" s="304"/>
      <c r="F4" s="304" t="s">
        <v>248</v>
      </c>
      <c r="G4" s="304"/>
      <c r="H4" s="304"/>
    </row>
    <row r="5" spans="1:9">
      <c r="C5" s="304"/>
      <c r="D5" s="304"/>
      <c r="E5" s="304"/>
      <c r="F5" s="304"/>
      <c r="G5" s="304"/>
      <c r="H5" s="304"/>
    </row>
    <row r="6" spans="1:9" ht="34.5" customHeight="1">
      <c r="A6" s="964" t="s">
        <v>247</v>
      </c>
      <c r="B6" s="1046"/>
      <c r="C6" s="1046"/>
      <c r="D6" s="1046"/>
      <c r="E6" s="1046"/>
      <c r="F6" s="1046"/>
      <c r="G6" s="1046"/>
      <c r="H6" s="1046"/>
      <c r="I6" s="1046"/>
    </row>
    <row r="7" spans="1:9" s="100" customFormat="1" ht="53.25" customHeight="1">
      <c r="A7" s="965" t="s">
        <v>473</v>
      </c>
      <c r="B7" s="965"/>
      <c r="C7" s="965"/>
      <c r="D7" s="965"/>
      <c r="E7" s="965"/>
      <c r="F7" s="965"/>
      <c r="G7" s="965"/>
      <c r="H7" s="965"/>
      <c r="I7" s="965"/>
    </row>
    <row r="8" spans="1:9" ht="16.5" customHeight="1">
      <c r="A8" s="1108" t="s">
        <v>435</v>
      </c>
      <c r="B8" s="1108"/>
      <c r="C8" s="1108"/>
      <c r="D8" s="1108"/>
      <c r="E8" s="1108"/>
      <c r="F8" s="1108"/>
      <c r="G8" s="1108"/>
      <c r="H8" s="1108"/>
      <c r="I8" s="1108"/>
    </row>
    <row r="9" spans="1:9" ht="13.5" thickBot="1">
      <c r="A9" s="94"/>
      <c r="B9" s="94"/>
      <c r="C9" s="94"/>
      <c r="D9" s="94"/>
      <c r="E9" s="94"/>
      <c r="F9" s="94"/>
      <c r="G9" s="94"/>
      <c r="H9" s="94"/>
      <c r="I9" s="94"/>
    </row>
    <row r="10" spans="1:9" s="21" customFormat="1" ht="12.75" customHeight="1">
      <c r="A10" s="1049" t="s">
        <v>125</v>
      </c>
      <c r="B10" s="1055" t="s">
        <v>156</v>
      </c>
      <c r="C10" s="1055"/>
      <c r="D10" s="1111" t="s">
        <v>141</v>
      </c>
      <c r="E10" s="1106"/>
      <c r="F10" s="1106"/>
      <c r="G10" s="1105" t="s">
        <v>233</v>
      </c>
      <c r="H10" s="1106"/>
      <c r="I10" s="1107"/>
    </row>
    <row r="11" spans="1:9" s="21" customFormat="1" ht="33" customHeight="1" thickBot="1">
      <c r="A11" s="1050"/>
      <c r="B11" s="1110"/>
      <c r="C11" s="1110"/>
      <c r="D11" s="85" t="s">
        <v>155</v>
      </c>
      <c r="E11" s="85" t="s">
        <v>154</v>
      </c>
      <c r="F11" s="83" t="s">
        <v>153</v>
      </c>
      <c r="G11" s="733" t="s">
        <v>155</v>
      </c>
      <c r="H11" s="85" t="s">
        <v>154</v>
      </c>
      <c r="I11" s="81" t="s">
        <v>153</v>
      </c>
    </row>
    <row r="12" spans="1:9">
      <c r="A12" s="652" t="s">
        <v>109</v>
      </c>
      <c r="B12" s="1100"/>
      <c r="C12" s="1100"/>
      <c r="D12" s="440"/>
      <c r="E12" s="441"/>
      <c r="F12" s="653">
        <f t="shared" ref="F12:F26" si="0">D12*E12</f>
        <v>0</v>
      </c>
      <c r="G12" s="654"/>
      <c r="H12" s="441"/>
      <c r="I12" s="655">
        <f t="shared" ref="I12:I26" si="1">G12*H12</f>
        <v>0</v>
      </c>
    </row>
    <row r="13" spans="1:9">
      <c r="A13" s="442" t="s">
        <v>108</v>
      </c>
      <c r="B13" s="1099"/>
      <c r="C13" s="1099"/>
      <c r="D13" s="440"/>
      <c r="E13" s="441"/>
      <c r="F13" s="653">
        <f t="shared" si="0"/>
        <v>0</v>
      </c>
      <c r="G13" s="654"/>
      <c r="H13" s="441"/>
      <c r="I13" s="655">
        <f t="shared" si="1"/>
        <v>0</v>
      </c>
    </row>
    <row r="14" spans="1:9">
      <c r="A14" s="442" t="s">
        <v>106</v>
      </c>
      <c r="B14" s="1099"/>
      <c r="C14" s="1099"/>
      <c r="D14" s="440"/>
      <c r="E14" s="441"/>
      <c r="F14" s="653">
        <f t="shared" si="0"/>
        <v>0</v>
      </c>
      <c r="G14" s="654"/>
      <c r="H14" s="441"/>
      <c r="I14" s="655">
        <f t="shared" si="1"/>
        <v>0</v>
      </c>
    </row>
    <row r="15" spans="1:9">
      <c r="A15" s="442" t="s">
        <v>104</v>
      </c>
      <c r="B15" s="1099"/>
      <c r="C15" s="1099"/>
      <c r="D15" s="440"/>
      <c r="E15" s="441"/>
      <c r="F15" s="653">
        <f t="shared" si="0"/>
        <v>0</v>
      </c>
      <c r="G15" s="654"/>
      <c r="H15" s="441"/>
      <c r="I15" s="655">
        <f t="shared" si="1"/>
        <v>0</v>
      </c>
    </row>
    <row r="16" spans="1:9">
      <c r="A16" s="442" t="s">
        <v>102</v>
      </c>
      <c r="B16" s="1099"/>
      <c r="C16" s="1099"/>
      <c r="D16" s="440"/>
      <c r="E16" s="441"/>
      <c r="F16" s="653">
        <f t="shared" si="0"/>
        <v>0</v>
      </c>
      <c r="G16" s="654"/>
      <c r="H16" s="441"/>
      <c r="I16" s="655">
        <f t="shared" si="1"/>
        <v>0</v>
      </c>
    </row>
    <row r="17" spans="1:9">
      <c r="A17" s="442" t="s">
        <v>99</v>
      </c>
      <c r="B17" s="1099"/>
      <c r="C17" s="1099"/>
      <c r="D17" s="656"/>
      <c r="E17" s="656"/>
      <c r="F17" s="653">
        <f t="shared" si="0"/>
        <v>0</v>
      </c>
      <c r="G17" s="654"/>
      <c r="H17" s="441"/>
      <c r="I17" s="655">
        <f t="shared" si="1"/>
        <v>0</v>
      </c>
    </row>
    <row r="18" spans="1:9">
      <c r="A18" s="442" t="s">
        <v>98</v>
      </c>
      <c r="B18" s="1099"/>
      <c r="C18" s="1099"/>
      <c r="D18" s="656"/>
      <c r="E18" s="656"/>
      <c r="F18" s="653">
        <f t="shared" si="0"/>
        <v>0</v>
      </c>
      <c r="G18" s="654"/>
      <c r="H18" s="441"/>
      <c r="I18" s="655">
        <f t="shared" si="1"/>
        <v>0</v>
      </c>
    </row>
    <row r="19" spans="1:9">
      <c r="A19" s="442" t="s">
        <v>97</v>
      </c>
      <c r="B19" s="1099"/>
      <c r="C19" s="1099"/>
      <c r="D19" s="656"/>
      <c r="E19" s="656"/>
      <c r="F19" s="653">
        <f t="shared" si="0"/>
        <v>0</v>
      </c>
      <c r="G19" s="654"/>
      <c r="H19" s="441"/>
      <c r="I19" s="655">
        <f t="shared" si="1"/>
        <v>0</v>
      </c>
    </row>
    <row r="20" spans="1:9">
      <c r="A20" s="442" t="s">
        <v>96</v>
      </c>
      <c r="B20" s="1099"/>
      <c r="C20" s="1099"/>
      <c r="D20" s="656"/>
      <c r="E20" s="656"/>
      <c r="F20" s="653">
        <f t="shared" si="0"/>
        <v>0</v>
      </c>
      <c r="G20" s="654"/>
      <c r="H20" s="441"/>
      <c r="I20" s="655">
        <f t="shared" si="1"/>
        <v>0</v>
      </c>
    </row>
    <row r="21" spans="1:9">
      <c r="A21" s="442" t="s">
        <v>94</v>
      </c>
      <c r="B21" s="1099"/>
      <c r="C21" s="1099"/>
      <c r="D21" s="656"/>
      <c r="E21" s="656"/>
      <c r="F21" s="653">
        <f t="shared" si="0"/>
        <v>0</v>
      </c>
      <c r="G21" s="654"/>
      <c r="H21" s="441"/>
      <c r="I21" s="655">
        <f t="shared" si="1"/>
        <v>0</v>
      </c>
    </row>
    <row r="22" spans="1:9">
      <c r="A22" s="442" t="s">
        <v>92</v>
      </c>
      <c r="B22" s="1099"/>
      <c r="C22" s="1099"/>
      <c r="D22" s="656"/>
      <c r="E22" s="656"/>
      <c r="F22" s="653">
        <f t="shared" si="0"/>
        <v>0</v>
      </c>
      <c r="G22" s="654"/>
      <c r="H22" s="441"/>
      <c r="I22" s="655">
        <f t="shared" si="1"/>
        <v>0</v>
      </c>
    </row>
    <row r="23" spans="1:9">
      <c r="A23" s="442" t="s">
        <v>91</v>
      </c>
      <c r="B23" s="1099"/>
      <c r="C23" s="1099"/>
      <c r="D23" s="656"/>
      <c r="E23" s="656"/>
      <c r="F23" s="653">
        <f t="shared" si="0"/>
        <v>0</v>
      </c>
      <c r="G23" s="654"/>
      <c r="H23" s="441"/>
      <c r="I23" s="655">
        <f t="shared" si="1"/>
        <v>0</v>
      </c>
    </row>
    <row r="24" spans="1:9">
      <c r="A24" s="442" t="s">
        <v>90</v>
      </c>
      <c r="B24" s="1099"/>
      <c r="C24" s="1099"/>
      <c r="D24" s="656"/>
      <c r="E24" s="656"/>
      <c r="F24" s="653">
        <f t="shared" si="0"/>
        <v>0</v>
      </c>
      <c r="G24" s="654"/>
      <c r="H24" s="441"/>
      <c r="I24" s="655">
        <f t="shared" si="1"/>
        <v>0</v>
      </c>
    </row>
    <row r="25" spans="1:9">
      <c r="A25" s="442" t="s">
        <v>88</v>
      </c>
      <c r="B25" s="1099"/>
      <c r="C25" s="1099"/>
      <c r="D25" s="656"/>
      <c r="E25" s="656"/>
      <c r="F25" s="653">
        <f t="shared" si="0"/>
        <v>0</v>
      </c>
      <c r="G25" s="654"/>
      <c r="H25" s="441"/>
      <c r="I25" s="655">
        <f t="shared" si="1"/>
        <v>0</v>
      </c>
    </row>
    <row r="26" spans="1:9" ht="13.5" thickBot="1">
      <c r="A26" s="443" t="s">
        <v>86</v>
      </c>
      <c r="B26" s="1109"/>
      <c r="C26" s="1109"/>
      <c r="D26" s="446"/>
      <c r="E26" s="447"/>
      <c r="F26" s="657">
        <f t="shared" si="0"/>
        <v>0</v>
      </c>
      <c r="G26" s="654"/>
      <c r="H26" s="441"/>
      <c r="I26" s="655">
        <f t="shared" si="1"/>
        <v>0</v>
      </c>
    </row>
    <row r="27" spans="1:9" ht="18" customHeight="1" thickBot="1">
      <c r="F27" s="658">
        <f>SUM(F12:F26)</f>
        <v>0</v>
      </c>
      <c r="I27" s="658">
        <f>SUM(I12:I26)</f>
        <v>0</v>
      </c>
    </row>
    <row r="28" spans="1:9">
      <c r="A28" s="659" t="s">
        <v>83</v>
      </c>
    </row>
    <row r="29" spans="1:9" ht="23.25" customHeight="1">
      <c r="A29" s="1098"/>
      <c r="B29" s="1098"/>
      <c r="C29" s="1098"/>
      <c r="D29" s="1098"/>
      <c r="E29" s="436"/>
      <c r="F29" s="436"/>
      <c r="G29" s="436"/>
      <c r="H29" s="436"/>
    </row>
    <row r="30" spans="1:9" ht="23.25" customHeight="1">
      <c r="A30" s="436"/>
      <c r="B30" s="436"/>
      <c r="C30" s="436"/>
      <c r="D30" s="436"/>
      <c r="E30" s="436"/>
      <c r="F30" s="436"/>
      <c r="G30" s="436"/>
      <c r="H30" s="436"/>
    </row>
    <row r="31" spans="1:9">
      <c r="B31" s="1101"/>
      <c r="G31" s="1103"/>
      <c r="H31" s="1103"/>
      <c r="I31" s="1103"/>
    </row>
    <row r="32" spans="1:9" ht="15" customHeight="1">
      <c r="A32" s="21"/>
      <c r="B32" s="1101"/>
      <c r="C32" s="21"/>
      <c r="G32" s="1103"/>
      <c r="H32" s="1103"/>
      <c r="I32" s="1103"/>
    </row>
    <row r="33" spans="1:9" ht="15" customHeight="1">
      <c r="B33" s="1102"/>
      <c r="C33" s="26"/>
      <c r="G33" s="1104"/>
      <c r="H33" s="1104"/>
      <c r="I33" s="1104"/>
    </row>
    <row r="34" spans="1:9">
      <c r="A34" s="21"/>
      <c r="B34" s="5" t="s">
        <v>81</v>
      </c>
      <c r="C34" s="21"/>
      <c r="G34" s="20" t="s">
        <v>81</v>
      </c>
      <c r="H34" s="20"/>
      <c r="I34" s="25"/>
    </row>
    <row r="35" spans="1:9">
      <c r="B35" s="73" t="s">
        <v>80</v>
      </c>
      <c r="G35" s="73" t="s">
        <v>80</v>
      </c>
      <c r="H35" s="73"/>
      <c r="I35" s="19"/>
    </row>
    <row r="36" spans="1:9">
      <c r="A36" s="24"/>
    </row>
  </sheetData>
  <sheetProtection formatCells="0" formatColumns="0" formatRows="0" insertColumns="0" insertRows="0" deleteColumns="0" deleteRows="0" sort="0" autoFilter="0"/>
  <mergeCells count="27">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 ref="A1:I1"/>
    <mergeCell ref="A29:D29"/>
    <mergeCell ref="B17:C17"/>
    <mergeCell ref="B19:C19"/>
    <mergeCell ref="A6:I6"/>
    <mergeCell ref="A7:I7"/>
    <mergeCell ref="B12:C12"/>
    <mergeCell ref="B13:C13"/>
    <mergeCell ref="B14:C14"/>
    <mergeCell ref="A10:A11"/>
    <mergeCell ref="B20:C20"/>
  </mergeCells>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showGridLines="0" view="pageBreakPreview" zoomScaleNormal="60" zoomScaleSheetLayoutView="100" workbookViewId="0">
      <selection activeCell="O28" sqref="O28"/>
    </sheetView>
  </sheetViews>
  <sheetFormatPr defaultColWidth="9.140625" defaultRowHeight="12.75"/>
  <cols>
    <col min="1" max="1" width="6.140625" style="11" customWidth="1"/>
    <col min="2" max="2" width="25.28515625" style="11" customWidth="1"/>
    <col min="3" max="5" width="28.5703125" style="11" customWidth="1"/>
    <col min="6" max="6" width="12.5703125" style="11" customWidth="1"/>
    <col min="7" max="8" width="12.28515625" style="11" customWidth="1"/>
    <col min="9" max="11" width="13.85546875" style="11" customWidth="1"/>
    <col min="12" max="12" width="17.7109375" style="11" customWidth="1"/>
    <col min="13" max="13" width="16.7109375" style="11" customWidth="1"/>
    <col min="14" max="16384" width="9.140625" style="11"/>
  </cols>
  <sheetData>
    <row r="1" spans="1:13" ht="17.25" customHeight="1">
      <c r="A1" s="969" t="s">
        <v>412</v>
      </c>
      <c r="B1" s="969"/>
      <c r="C1" s="969"/>
      <c r="D1" s="969"/>
      <c r="E1" s="969"/>
      <c r="F1" s="969"/>
      <c r="G1" s="969"/>
      <c r="H1" s="969"/>
      <c r="I1" s="969"/>
      <c r="J1" s="969"/>
      <c r="K1" s="969"/>
      <c r="L1" s="969"/>
      <c r="M1" s="969"/>
    </row>
    <row r="2" spans="1:13">
      <c r="A2" s="9" t="s">
        <v>118</v>
      </c>
      <c r="B2" s="9"/>
      <c r="C2" s="13"/>
      <c r="D2" s="13"/>
      <c r="E2" s="13"/>
    </row>
    <row r="3" spans="1:13">
      <c r="A3" s="9" t="s">
        <v>158</v>
      </c>
      <c r="B3" s="9"/>
      <c r="C3" s="306"/>
      <c r="D3" s="306"/>
      <c r="E3" s="306"/>
    </row>
    <row r="4" spans="1:13">
      <c r="A4" s="306"/>
      <c r="B4" s="306"/>
      <c r="C4" s="306"/>
      <c r="D4" s="306"/>
      <c r="E4" s="306"/>
    </row>
    <row r="5" spans="1:13" s="642" customFormat="1" ht="18" customHeight="1">
      <c r="A5" s="922" t="s">
        <v>254</v>
      </c>
      <c r="B5" s="922"/>
      <c r="C5" s="922"/>
      <c r="D5" s="922"/>
      <c r="E5" s="922"/>
      <c r="F5" s="922"/>
      <c r="G5" s="922"/>
      <c r="H5" s="922"/>
      <c r="I5" s="922"/>
      <c r="J5" s="922"/>
      <c r="K5" s="922"/>
      <c r="L5" s="922"/>
      <c r="M5" s="922"/>
    </row>
    <row r="6" spans="1:13" ht="5.25" customHeight="1"/>
    <row r="7" spans="1:13" s="16" customFormat="1" ht="36" customHeight="1">
      <c r="A7" s="923" t="s">
        <v>473</v>
      </c>
      <c r="B7" s="923"/>
      <c r="C7" s="923"/>
      <c r="D7" s="923"/>
      <c r="E7" s="923"/>
      <c r="F7" s="923"/>
      <c r="G7" s="923"/>
      <c r="H7" s="923"/>
      <c r="I7" s="923"/>
      <c r="J7" s="923"/>
      <c r="K7" s="923"/>
      <c r="L7" s="923"/>
      <c r="M7" s="923"/>
    </row>
    <row r="8" spans="1:13" s="16" customFormat="1" ht="12" customHeight="1">
      <c r="A8" s="957" t="s">
        <v>436</v>
      </c>
      <c r="B8" s="957"/>
      <c r="C8" s="957"/>
      <c r="D8" s="957"/>
      <c r="E8" s="957"/>
      <c r="F8" s="957"/>
      <c r="G8" s="957"/>
      <c r="H8" s="957"/>
      <c r="I8" s="957"/>
      <c r="J8" s="957"/>
      <c r="K8" s="957"/>
      <c r="L8" s="957"/>
      <c r="M8" s="957"/>
    </row>
    <row r="9" spans="1:13" ht="13.5" thickBot="1">
      <c r="B9" s="302"/>
      <c r="C9" s="302"/>
      <c r="D9" s="302"/>
      <c r="E9" s="302"/>
      <c r="F9" s="302"/>
      <c r="G9" s="302"/>
      <c r="H9" s="302"/>
      <c r="I9" s="302"/>
      <c r="J9" s="302"/>
      <c r="K9" s="302"/>
      <c r="L9" s="16"/>
    </row>
    <row r="10" spans="1:13" s="16" customFormat="1" ht="30" customHeight="1">
      <c r="A10" s="925" t="s">
        <v>125</v>
      </c>
      <c r="B10" s="1114" t="s">
        <v>449</v>
      </c>
      <c r="C10" s="1114" t="s">
        <v>450</v>
      </c>
      <c r="D10" s="920" t="s">
        <v>448</v>
      </c>
      <c r="E10" s="920" t="s">
        <v>459</v>
      </c>
      <c r="F10" s="1112" t="s">
        <v>168</v>
      </c>
      <c r="G10" s="1112" t="s">
        <v>253</v>
      </c>
      <c r="H10" s="1112"/>
      <c r="I10" s="1112" t="s">
        <v>166</v>
      </c>
      <c r="J10" s="1112" t="s">
        <v>165</v>
      </c>
      <c r="K10" s="1112" t="s">
        <v>252</v>
      </c>
      <c r="L10" s="1114" t="s">
        <v>305</v>
      </c>
      <c r="M10" s="1115"/>
    </row>
    <row r="11" spans="1:13" s="16" customFormat="1" ht="51.75" thickBot="1">
      <c r="A11" s="926"/>
      <c r="B11" s="1116"/>
      <c r="C11" s="1116"/>
      <c r="D11" s="921"/>
      <c r="E11" s="921"/>
      <c r="F11" s="1113"/>
      <c r="G11" s="734" t="s">
        <v>338</v>
      </c>
      <c r="H11" s="735" t="s">
        <v>249</v>
      </c>
      <c r="I11" s="1113"/>
      <c r="J11" s="1113"/>
      <c r="K11" s="1113"/>
      <c r="L11" s="734" t="s">
        <v>337</v>
      </c>
      <c r="M11" s="736" t="s">
        <v>233</v>
      </c>
    </row>
    <row r="12" spans="1:13" ht="27.75" customHeight="1">
      <c r="A12" s="114" t="s">
        <v>109</v>
      </c>
      <c r="B12" s="661" t="s">
        <v>162</v>
      </c>
      <c r="C12" s="661"/>
      <c r="D12" s="661"/>
      <c r="E12" s="661"/>
      <c r="F12" s="117"/>
      <c r="G12" s="200"/>
      <c r="H12" s="662"/>
      <c r="I12" s="663">
        <v>0</v>
      </c>
      <c r="J12" s="663">
        <v>0</v>
      </c>
      <c r="K12" s="663">
        <f>SUM(I12:J12)</f>
        <v>0</v>
      </c>
      <c r="L12" s="664">
        <f>K12*G12</f>
        <v>0</v>
      </c>
      <c r="M12" s="665">
        <f>K12*H12</f>
        <v>0</v>
      </c>
    </row>
    <row r="13" spans="1:13" ht="27.75" customHeight="1">
      <c r="A13" s="114" t="s">
        <v>108</v>
      </c>
      <c r="B13" s="666" t="s">
        <v>312</v>
      </c>
      <c r="C13" s="661"/>
      <c r="D13" s="661"/>
      <c r="E13" s="661"/>
      <c r="F13" s="117"/>
      <c r="G13" s="200"/>
      <c r="H13" s="667"/>
      <c r="I13" s="663">
        <v>0</v>
      </c>
      <c r="J13" s="663">
        <v>0</v>
      </c>
      <c r="K13" s="663">
        <f>SUM(I13:J13)</f>
        <v>0</v>
      </c>
      <c r="L13" s="664">
        <f>K13*G13</f>
        <v>0</v>
      </c>
      <c r="M13" s="665">
        <f>K13*H13</f>
        <v>0</v>
      </c>
    </row>
    <row r="14" spans="1:13" ht="27.75" customHeight="1">
      <c r="A14" s="114" t="s">
        <v>106</v>
      </c>
      <c r="B14" s="661" t="s">
        <v>161</v>
      </c>
      <c r="C14" s="661"/>
      <c r="D14" s="661"/>
      <c r="E14" s="661"/>
      <c r="F14" s="117"/>
      <c r="G14" s="200"/>
      <c r="H14" s="667"/>
      <c r="I14" s="663">
        <v>0</v>
      </c>
      <c r="J14" s="663">
        <v>0</v>
      </c>
      <c r="K14" s="663">
        <f>SUM(I14:J14)</f>
        <v>0</v>
      </c>
      <c r="L14" s="664">
        <f>K14*G14</f>
        <v>0</v>
      </c>
      <c r="M14" s="665">
        <f>K14*H14</f>
        <v>0</v>
      </c>
    </row>
    <row r="15" spans="1:13" ht="27.75" customHeight="1" thickBot="1">
      <c r="A15" s="118" t="s">
        <v>104</v>
      </c>
      <c r="B15" s="668" t="s">
        <v>451</v>
      </c>
      <c r="C15" s="669"/>
      <c r="D15" s="669"/>
      <c r="E15" s="669"/>
      <c r="F15" s="670"/>
      <c r="G15" s="671"/>
      <c r="H15" s="672"/>
      <c r="I15" s="673">
        <v>0</v>
      </c>
      <c r="J15" s="673">
        <v>0</v>
      </c>
      <c r="K15" s="673">
        <f>SUM(I15:J15)</f>
        <v>0</v>
      </c>
      <c r="L15" s="674">
        <f>K15*G15</f>
        <v>0</v>
      </c>
      <c r="M15" s="675">
        <f>K15*H15</f>
        <v>0</v>
      </c>
    </row>
    <row r="16" spans="1:13" s="16" customFormat="1" ht="21" customHeight="1" thickBot="1">
      <c r="G16" s="29" t="s">
        <v>160</v>
      </c>
      <c r="H16" s="29"/>
      <c r="I16" s="676">
        <f>SUM(I12:I15)</f>
        <v>0</v>
      </c>
      <c r="J16" s="677">
        <f>SUM(J12:J15)</f>
        <v>0</v>
      </c>
      <c r="K16" s="677">
        <f>SUM(K12:K15)</f>
        <v>0</v>
      </c>
      <c r="L16" s="678">
        <f>SUM(L12:L15)</f>
        <v>0</v>
      </c>
      <c r="M16" s="679">
        <f>SUM(M12:M15)</f>
        <v>0</v>
      </c>
    </row>
    <row r="17" spans="1:13" s="16" customFormat="1">
      <c r="G17" s="29"/>
      <c r="H17" s="29"/>
      <c r="I17" s="98"/>
      <c r="J17" s="98"/>
      <c r="K17" s="98"/>
      <c r="L17" s="680"/>
      <c r="M17" s="98"/>
    </row>
    <row r="18" spans="1:13" s="16" customFormat="1">
      <c r="A18" s="16" t="s">
        <v>347</v>
      </c>
      <c r="G18" s="29"/>
      <c r="H18" s="29"/>
      <c r="I18" s="98"/>
      <c r="J18" s="98"/>
      <c r="K18" s="98"/>
      <c r="L18" s="98"/>
      <c r="M18" s="98"/>
    </row>
    <row r="19" spans="1:13" s="16" customFormat="1">
      <c r="A19" s="11" t="str">
        <f>'Zał. 8'!A15</f>
        <v>* - niepotrzebne skreślić</v>
      </c>
      <c r="G19" s="29"/>
      <c r="H19" s="29"/>
      <c r="I19" s="98"/>
      <c r="J19" s="98"/>
      <c r="K19" s="98"/>
      <c r="L19" s="98"/>
      <c r="M19" s="98"/>
    </row>
    <row r="20" spans="1:13" s="16" customFormat="1">
      <c r="A20" s="11" t="str">
        <f>'Zał. 8'!A16</f>
        <v>** - stanowisko zgodne z Tabelą nr 3</v>
      </c>
      <c r="G20" s="29"/>
      <c r="H20" s="29"/>
      <c r="I20" s="98"/>
      <c r="J20" s="98"/>
      <c r="K20" s="98"/>
      <c r="L20" s="98"/>
      <c r="M20" s="98"/>
    </row>
    <row r="21" spans="1:13" s="16" customFormat="1">
      <c r="A21" s="11" t="str">
        <f>'Zał. 8'!A17</f>
        <v>*** - zatrudnieni w polskich związkach sportowych</v>
      </c>
      <c r="G21" s="29"/>
      <c r="H21" s="29"/>
      <c r="I21" s="98"/>
      <c r="J21" s="98"/>
      <c r="K21" s="98"/>
      <c r="L21" s="98"/>
      <c r="M21" s="98"/>
    </row>
    <row r="22" spans="1:13" s="16" customFormat="1" ht="13.5" customHeight="1">
      <c r="A22" s="11" t="str">
        <f>'Zał. 8'!A18</f>
        <v>**** - określić dla danej pozycji, nie wliczając kwoty z bieżącej umowy</v>
      </c>
      <c r="G22" s="29"/>
      <c r="H22" s="29"/>
      <c r="I22" s="681"/>
      <c r="J22" s="681"/>
      <c r="K22" s="681"/>
      <c r="L22" s="681"/>
    </row>
    <row r="23" spans="1:13">
      <c r="A23" s="11" t="str">
        <f>'Zał. 8'!A19</f>
        <v xml:space="preserve">***** - wyłącznie po wcześniejszej akceptacji DSW  </v>
      </c>
      <c r="F23" s="682"/>
      <c r="G23" s="682"/>
      <c r="K23" s="682"/>
      <c r="L23" s="682"/>
    </row>
    <row r="24" spans="1:13">
      <c r="A24" s="660"/>
      <c r="F24" s="683"/>
      <c r="G24" s="683"/>
      <c r="H24" s="96"/>
      <c r="K24" s="683"/>
      <c r="L24" s="683"/>
    </row>
    <row r="25" spans="1:13">
      <c r="F25" s="684" t="s">
        <v>81</v>
      </c>
      <c r="G25" s="95"/>
      <c r="H25" s="96"/>
      <c r="K25" s="684" t="s">
        <v>81</v>
      </c>
      <c r="L25" s="95"/>
    </row>
    <row r="26" spans="1:13">
      <c r="F26" s="685" t="s">
        <v>80</v>
      </c>
      <c r="G26" s="95"/>
      <c r="K26" s="685" t="s">
        <v>80</v>
      </c>
      <c r="L26" s="95"/>
    </row>
  </sheetData>
  <sheetProtection formatCells="0" formatColumns="0" formatRows="0" insertColumns="0" insertRows="0" deleteColumns="0" deleteRows="0" sort="0" autoFilter="0"/>
  <mergeCells count="15">
    <mergeCell ref="A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ignoredErrors>
    <ignoredError sqref="K12:M15" unlocked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S15" sqref="S15"/>
    </sheetView>
  </sheetViews>
  <sheetFormatPr defaultColWidth="9.140625" defaultRowHeight="12.75"/>
  <cols>
    <col min="1" max="1" width="4.140625" style="17" customWidth="1"/>
    <col min="2" max="2" width="17.85546875" style="17" customWidth="1"/>
    <col min="3" max="6" width="19.5703125" style="17" customWidth="1"/>
    <col min="7" max="7" width="21.140625" style="17" customWidth="1"/>
    <col min="8" max="8" width="13.42578125" style="17" customWidth="1"/>
    <col min="9" max="15" width="14.5703125" style="17" customWidth="1"/>
    <col min="16" max="16384" width="9.140625" style="17"/>
  </cols>
  <sheetData>
    <row r="1" spans="1:15" ht="15" customHeight="1">
      <c r="A1" s="969" t="s">
        <v>413</v>
      </c>
      <c r="B1" s="969"/>
      <c r="C1" s="969"/>
      <c r="D1" s="969"/>
      <c r="E1" s="969"/>
      <c r="F1" s="969"/>
      <c r="G1" s="969"/>
      <c r="H1" s="969"/>
      <c r="I1" s="969"/>
      <c r="J1" s="969"/>
      <c r="K1" s="969"/>
      <c r="L1" s="969"/>
      <c r="M1" s="969"/>
      <c r="N1" s="969"/>
      <c r="O1" s="969"/>
    </row>
    <row r="2" spans="1:15">
      <c r="A2" s="1117" t="s">
        <v>118</v>
      </c>
      <c r="B2" s="1117"/>
      <c r="C2" s="1117"/>
      <c r="D2" s="711"/>
      <c r="E2" s="711"/>
      <c r="F2" s="711"/>
      <c r="G2" s="650"/>
      <c r="H2" s="11"/>
      <c r="I2" s="11"/>
      <c r="J2" s="11"/>
      <c r="K2" s="11"/>
      <c r="L2" s="11"/>
      <c r="M2" s="686"/>
      <c r="N2" s="686"/>
    </row>
    <row r="3" spans="1:15">
      <c r="A3" s="1117" t="s">
        <v>158</v>
      </c>
      <c r="B3" s="1117"/>
      <c r="C3" s="1117"/>
      <c r="D3" s="711"/>
      <c r="E3" s="711"/>
      <c r="F3" s="711"/>
      <c r="G3" s="428"/>
      <c r="H3" s="11"/>
      <c r="I3" s="11"/>
      <c r="J3" s="11"/>
      <c r="K3" s="11"/>
      <c r="L3" s="11"/>
      <c r="M3" s="11"/>
      <c r="N3" s="11"/>
      <c r="O3" s="11"/>
    </row>
    <row r="4" spans="1:15">
      <c r="A4" s="11"/>
      <c r="B4" s="11"/>
      <c r="C4" s="306"/>
      <c r="D4" s="306"/>
      <c r="E4" s="306"/>
      <c r="F4" s="306"/>
      <c r="G4" s="306"/>
      <c r="H4" s="11"/>
      <c r="I4" s="11"/>
      <c r="J4" s="11"/>
      <c r="K4" s="11"/>
      <c r="L4" s="11"/>
      <c r="M4" s="11"/>
      <c r="N4" s="11"/>
      <c r="O4" s="11"/>
    </row>
    <row r="5" spans="1:15" ht="20.25" customHeight="1">
      <c r="A5" s="922" t="s">
        <v>259</v>
      </c>
      <c r="B5" s="922"/>
      <c r="C5" s="922"/>
      <c r="D5" s="922"/>
      <c r="E5" s="922"/>
      <c r="F5" s="922"/>
      <c r="G5" s="922"/>
      <c r="H5" s="922"/>
      <c r="I5" s="922"/>
      <c r="J5" s="922"/>
      <c r="K5" s="922"/>
      <c r="L5" s="922"/>
      <c r="M5" s="922"/>
      <c r="N5" s="922"/>
      <c r="O5" s="922"/>
    </row>
    <row r="6" spans="1:15" ht="32.25" customHeight="1">
      <c r="A6" s="923" t="s">
        <v>473</v>
      </c>
      <c r="B6" s="923"/>
      <c r="C6" s="923"/>
      <c r="D6" s="923"/>
      <c r="E6" s="923"/>
      <c r="F6" s="923"/>
      <c r="G6" s="923"/>
      <c r="H6" s="923"/>
      <c r="I6" s="923"/>
      <c r="J6" s="923"/>
      <c r="K6" s="923"/>
      <c r="L6" s="923"/>
      <c r="M6" s="923"/>
      <c r="N6" s="923"/>
      <c r="O6" s="923"/>
    </row>
    <row r="7" spans="1:15">
      <c r="A7" s="1118" t="s">
        <v>427</v>
      </c>
      <c r="B7" s="1119"/>
      <c r="C7" s="1119"/>
      <c r="D7" s="1119"/>
      <c r="E7" s="1119"/>
      <c r="F7" s="1119"/>
      <c r="G7" s="1119"/>
      <c r="H7" s="1119"/>
      <c r="I7" s="1119"/>
      <c r="J7" s="1119"/>
      <c r="K7" s="1119"/>
      <c r="L7" s="1119"/>
      <c r="M7" s="1119"/>
      <c r="N7" s="1119"/>
      <c r="O7" s="1119"/>
    </row>
    <row r="8" spans="1:15" ht="13.5" thickBot="1">
      <c r="A8" s="706"/>
      <c r="B8" s="310"/>
      <c r="C8" s="310"/>
      <c r="D8" s="310"/>
      <c r="E8" s="310"/>
      <c r="F8" s="310"/>
      <c r="G8" s="310"/>
      <c r="H8" s="310"/>
      <c r="I8" s="310"/>
      <c r="J8" s="310"/>
      <c r="K8" s="310"/>
      <c r="L8" s="310"/>
      <c r="M8" s="310"/>
      <c r="N8" s="310"/>
      <c r="O8" s="310"/>
    </row>
    <row r="9" spans="1:15" s="737" customFormat="1" ht="69.95" customHeight="1">
      <c r="A9" s="925" t="s">
        <v>125</v>
      </c>
      <c r="B9" s="1112" t="str">
        <f>Słowniki!A1</f>
        <v>Stanowisko</v>
      </c>
      <c r="C9" s="1112" t="s">
        <v>339</v>
      </c>
      <c r="D9" s="1112" t="str">
        <f>Słowniki!C1</f>
        <v>Główne zadania realizowane w ramach umowy</v>
      </c>
      <c r="E9" s="1112" t="str">
        <f>Słowniki!D1</f>
        <v>Wymiar etatu któremu odpowiada czas pracy przy realizacji zadań wynikających z umowy</v>
      </c>
      <c r="F9" s="1112" t="s">
        <v>342</v>
      </c>
      <c r="G9" s="1112" t="s">
        <v>343</v>
      </c>
      <c r="H9" s="1112" t="str">
        <f>Słowniki!G1</f>
        <v>Forma 
zatrudnienia</v>
      </c>
      <c r="I9" s="1112" t="s">
        <v>253</v>
      </c>
      <c r="J9" s="1112"/>
      <c r="K9" s="1112" t="s">
        <v>166</v>
      </c>
      <c r="L9" s="1112" t="s">
        <v>165</v>
      </c>
      <c r="M9" s="1112" t="s">
        <v>252</v>
      </c>
      <c r="N9" s="927" t="s">
        <v>251</v>
      </c>
      <c r="O9" s="1122"/>
    </row>
    <row r="10" spans="1:15" s="737" customFormat="1" ht="69.95" customHeight="1" thickBot="1">
      <c r="A10" s="926"/>
      <c r="B10" s="1113"/>
      <c r="C10" s="1113"/>
      <c r="D10" s="1113"/>
      <c r="E10" s="1113"/>
      <c r="F10" s="1113"/>
      <c r="G10" s="1113"/>
      <c r="H10" s="1113"/>
      <c r="I10" s="738" t="s">
        <v>250</v>
      </c>
      <c r="J10" s="735" t="s">
        <v>258</v>
      </c>
      <c r="K10" s="1121"/>
      <c r="L10" s="1113"/>
      <c r="M10" s="1113"/>
      <c r="N10" s="734" t="s">
        <v>257</v>
      </c>
      <c r="O10" s="736" t="s">
        <v>256</v>
      </c>
    </row>
    <row r="11" spans="1:15" ht="66.75" customHeight="1">
      <c r="A11" s="687" t="s">
        <v>109</v>
      </c>
      <c r="B11" s="688"/>
      <c r="C11" s="688"/>
      <c r="D11" s="666" t="s">
        <v>314</v>
      </c>
      <c r="E11" s="689"/>
      <c r="F11" s="688"/>
      <c r="G11" s="688"/>
      <c r="H11" s="688"/>
      <c r="I11" s="690"/>
      <c r="J11" s="691"/>
      <c r="K11" s="692">
        <v>0</v>
      </c>
      <c r="L11" s="663">
        <v>0</v>
      </c>
      <c r="M11" s="693">
        <f>SUM(K11:L11)</f>
        <v>0</v>
      </c>
      <c r="N11" s="694">
        <f>M11*I11</f>
        <v>0</v>
      </c>
      <c r="O11" s="665">
        <f>M11*J11</f>
        <v>0</v>
      </c>
    </row>
    <row r="12" spans="1:15" ht="63" customHeight="1">
      <c r="A12" s="114" t="s">
        <v>108</v>
      </c>
      <c r="B12" s="666"/>
      <c r="C12" s="666"/>
      <c r="D12" s="666" t="s">
        <v>314</v>
      </c>
      <c r="E12" s="666"/>
      <c r="F12" s="666"/>
      <c r="G12" s="666"/>
      <c r="H12" s="661"/>
      <c r="I12" s="695"/>
      <c r="J12" s="696"/>
      <c r="K12" s="692">
        <v>0</v>
      </c>
      <c r="L12" s="663">
        <v>0</v>
      </c>
      <c r="M12" s="663">
        <f>SUM(K12:L12)</f>
        <v>0</v>
      </c>
      <c r="N12" s="694">
        <f>M12*I12</f>
        <v>0</v>
      </c>
      <c r="O12" s="665">
        <f>M12*J12</f>
        <v>0</v>
      </c>
    </row>
    <row r="13" spans="1:15" ht="60.75" customHeight="1">
      <c r="A13" s="114" t="s">
        <v>106</v>
      </c>
      <c r="B13" s="661"/>
      <c r="C13" s="661"/>
      <c r="D13" s="666" t="s">
        <v>314</v>
      </c>
      <c r="E13" s="666"/>
      <c r="F13" s="661"/>
      <c r="G13" s="661"/>
      <c r="H13" s="661"/>
      <c r="I13" s="695"/>
      <c r="J13" s="696"/>
      <c r="K13" s="692">
        <v>0</v>
      </c>
      <c r="L13" s="663">
        <v>0</v>
      </c>
      <c r="M13" s="663">
        <f>SUM(K13:L13)</f>
        <v>0</v>
      </c>
      <c r="N13" s="694">
        <f>M13*I13</f>
        <v>0</v>
      </c>
      <c r="O13" s="665">
        <f>M13*J13</f>
        <v>0</v>
      </c>
    </row>
    <row r="14" spans="1:15" ht="60" customHeight="1">
      <c r="A14" s="114" t="s">
        <v>104</v>
      </c>
      <c r="B14" s="661"/>
      <c r="C14" s="661"/>
      <c r="D14" s="666" t="s">
        <v>314</v>
      </c>
      <c r="E14" s="666"/>
      <c r="F14" s="661"/>
      <c r="G14" s="661"/>
      <c r="H14" s="661"/>
      <c r="I14" s="695"/>
      <c r="J14" s="696"/>
      <c r="K14" s="692">
        <v>0</v>
      </c>
      <c r="L14" s="663">
        <v>0</v>
      </c>
      <c r="M14" s="663">
        <f>SUM(K14:L14)</f>
        <v>0</v>
      </c>
      <c r="N14" s="694">
        <f>M14*I14</f>
        <v>0</v>
      </c>
      <c r="O14" s="665">
        <f>M14*J14</f>
        <v>0</v>
      </c>
    </row>
    <row r="15" spans="1:15" ht="55.5" customHeight="1" thickBot="1">
      <c r="A15" s="118" t="s">
        <v>102</v>
      </c>
      <c r="B15" s="669"/>
      <c r="C15" s="669"/>
      <c r="D15" s="697" t="s">
        <v>314</v>
      </c>
      <c r="E15" s="697"/>
      <c r="F15" s="669"/>
      <c r="G15" s="669"/>
      <c r="H15" s="669"/>
      <c r="I15" s="698"/>
      <c r="J15" s="699"/>
      <c r="K15" s="700">
        <v>0</v>
      </c>
      <c r="L15" s="701">
        <v>0</v>
      </c>
      <c r="M15" s="701">
        <f>SUM(K15:L15)</f>
        <v>0</v>
      </c>
      <c r="N15" s="702">
        <f>M15*I15</f>
        <v>0</v>
      </c>
      <c r="O15" s="703">
        <f>M15*J15</f>
        <v>0</v>
      </c>
    </row>
    <row r="16" spans="1:15" ht="20.25" customHeight="1" thickBot="1">
      <c r="A16" s="16"/>
      <c r="B16" s="16"/>
      <c r="C16" s="16"/>
      <c r="D16" s="16"/>
      <c r="E16" s="16"/>
      <c r="F16" s="16"/>
      <c r="G16" s="16"/>
      <c r="H16" s="16"/>
      <c r="I16" s="16"/>
      <c r="J16" s="99" t="s">
        <v>160</v>
      </c>
      <c r="K16" s="676">
        <f>SUM(K11:K15)</f>
        <v>0</v>
      </c>
      <c r="L16" s="704">
        <f t="shared" ref="L16:O16" si="0">SUM(L11:L15)</f>
        <v>0</v>
      </c>
      <c r="M16" s="677">
        <f t="shared" si="0"/>
        <v>0</v>
      </c>
      <c r="N16" s="705">
        <f t="shared" si="0"/>
        <v>0</v>
      </c>
      <c r="O16" s="676">
        <f t="shared" si="0"/>
        <v>0</v>
      </c>
    </row>
    <row r="17" spans="1:15">
      <c r="A17" s="16"/>
      <c r="B17" s="16"/>
      <c r="C17" s="16"/>
      <c r="D17" s="16"/>
      <c r="E17" s="16"/>
      <c r="F17" s="16"/>
      <c r="G17" s="16"/>
      <c r="H17" s="16"/>
      <c r="I17" s="98"/>
      <c r="J17" s="98"/>
      <c r="K17" s="98"/>
      <c r="L17" s="98"/>
      <c r="M17" s="98"/>
      <c r="N17" s="98"/>
      <c r="O17" s="98"/>
    </row>
    <row r="18" spans="1:15">
      <c r="A18" s="16" t="s">
        <v>347</v>
      </c>
      <c r="B18" s="16"/>
      <c r="C18" s="16"/>
      <c r="D18" s="16"/>
      <c r="E18" s="16"/>
      <c r="F18" s="16"/>
      <c r="G18" s="16"/>
      <c r="H18" s="16"/>
      <c r="I18" s="98"/>
      <c r="J18" s="98"/>
      <c r="K18" s="98"/>
      <c r="L18" s="98"/>
      <c r="M18" s="98"/>
      <c r="N18" s="98"/>
      <c r="O18" s="98"/>
    </row>
    <row r="19" spans="1:15">
      <c r="A19" s="16"/>
      <c r="B19" s="16"/>
      <c r="C19" s="16"/>
      <c r="D19" s="16"/>
      <c r="E19" s="16"/>
      <c r="F19" s="16"/>
      <c r="G19" s="16"/>
      <c r="H19" s="16"/>
      <c r="I19" s="98"/>
      <c r="J19" s="98"/>
      <c r="K19" s="98"/>
      <c r="L19" s="98"/>
      <c r="M19" s="98"/>
      <c r="N19" s="98"/>
      <c r="O19" s="98"/>
    </row>
    <row r="20" spans="1:15">
      <c r="A20" s="1120" t="s">
        <v>83</v>
      </c>
      <c r="B20" s="1120"/>
      <c r="C20" s="1120"/>
      <c r="D20" s="707"/>
      <c r="E20" s="707"/>
      <c r="F20" s="707"/>
      <c r="G20" s="707"/>
      <c r="H20" s="11"/>
      <c r="I20" s="11"/>
      <c r="J20" s="11"/>
      <c r="K20" s="11"/>
      <c r="L20" s="11"/>
      <c r="M20" s="11"/>
      <c r="N20" s="11"/>
      <c r="O20" s="11"/>
    </row>
    <row r="21" spans="1:15">
      <c r="A21" s="11" t="s">
        <v>255</v>
      </c>
      <c r="B21" s="11"/>
      <c r="C21" s="11"/>
      <c r="D21" s="11"/>
      <c r="E21" s="11"/>
      <c r="F21" s="11"/>
      <c r="G21" s="11"/>
      <c r="H21" s="11"/>
      <c r="I21" s="11"/>
      <c r="J21" s="11"/>
      <c r="K21" s="11"/>
      <c r="L21" s="11"/>
      <c r="M21" s="11"/>
      <c r="N21" s="11"/>
      <c r="O21" s="11"/>
    </row>
    <row r="22" spans="1:15">
      <c r="A22" s="11"/>
      <c r="B22" s="11"/>
      <c r="C22" s="11"/>
      <c r="D22" s="11"/>
      <c r="E22" s="11"/>
      <c r="F22" s="11"/>
      <c r="G22" s="11"/>
      <c r="H22" s="11"/>
      <c r="I22" s="682"/>
      <c r="J22" s="682"/>
      <c r="K22" s="11"/>
      <c r="L22" s="11"/>
      <c r="M22" s="682"/>
      <c r="N22" s="682"/>
      <c r="O22" s="11"/>
    </row>
    <row r="23" spans="1:15">
      <c r="A23" s="11"/>
      <c r="B23" s="11"/>
      <c r="C23" s="11"/>
      <c r="D23" s="11"/>
      <c r="E23" s="11"/>
      <c r="F23" s="11"/>
      <c r="G23" s="11"/>
      <c r="H23" s="11"/>
      <c r="I23" s="683"/>
      <c r="J23" s="683"/>
      <c r="L23" s="11"/>
      <c r="M23" s="683"/>
      <c r="N23" s="683"/>
      <c r="O23" s="16"/>
    </row>
    <row r="24" spans="1:15">
      <c r="A24" s="11"/>
      <c r="B24" s="11"/>
      <c r="C24" s="11"/>
      <c r="D24" s="11"/>
      <c r="E24" s="11"/>
      <c r="F24" s="11"/>
      <c r="G24" s="11"/>
      <c r="I24" s="684" t="s">
        <v>81</v>
      </c>
      <c r="J24" s="95"/>
      <c r="L24" s="11"/>
      <c r="M24" s="684" t="s">
        <v>81</v>
      </c>
      <c r="N24" s="95"/>
      <c r="O24" s="16"/>
    </row>
    <row r="25" spans="1:15">
      <c r="A25" s="11"/>
      <c r="B25" s="11"/>
      <c r="C25" s="11"/>
      <c r="D25" s="11"/>
      <c r="E25" s="11"/>
      <c r="F25" s="11"/>
      <c r="G25" s="11"/>
      <c r="I25" s="685" t="s">
        <v>80</v>
      </c>
      <c r="J25" s="95"/>
      <c r="L25" s="11"/>
      <c r="M25" s="685" t="s">
        <v>80</v>
      </c>
      <c r="N25" s="95"/>
      <c r="O25" s="16"/>
    </row>
  </sheetData>
  <sheetProtection formatCells="0" formatColumns="0" formatRows="0" insertColumns="0" insertRows="0" deleteColumns="0" deleteRows="0" sort="0" autoFilter="0"/>
  <mergeCells count="20">
    <mergeCell ref="F9:F10"/>
    <mergeCell ref="E9:E10"/>
    <mergeCell ref="G9:G10"/>
    <mergeCell ref="D9:D10"/>
    <mergeCell ref="A2:C2"/>
    <mergeCell ref="A3:C3"/>
    <mergeCell ref="A7:O7"/>
    <mergeCell ref="A1:O1"/>
    <mergeCell ref="A20:C20"/>
    <mergeCell ref="A5:O5"/>
    <mergeCell ref="A6:O6"/>
    <mergeCell ref="A9:A10"/>
    <mergeCell ref="B9:B10"/>
    <mergeCell ref="C9:C10"/>
    <mergeCell ref="H9:H10"/>
    <mergeCell ref="I9:J9"/>
    <mergeCell ref="K9:K10"/>
    <mergeCell ref="L9:L10"/>
    <mergeCell ref="M9:M10"/>
    <mergeCell ref="N9:O9"/>
  </mergeCells>
  <printOptions horizontalCentered="1"/>
  <pageMargins left="0.59055118110236227" right="0.39370078740157483" top="0.78740157480314965" bottom="0.78740157480314965" header="0.39370078740157483" footer="0.39370078740157483"/>
  <pageSetup paperSize="9" scale="57" orientation="landscape" r:id="rId1"/>
  <ignoredErrors>
    <ignoredError sqref="M11:O15" unlockedFormula="1"/>
  </ignoredErrors>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5"/>
  <sheetViews>
    <sheetView showGridLines="0" view="pageBreakPreview" topLeftCell="A124" zoomScale="90" zoomScaleNormal="70" zoomScaleSheetLayoutView="90" workbookViewId="0">
      <selection activeCell="A12" sqref="A12:E12"/>
    </sheetView>
  </sheetViews>
  <sheetFormatPr defaultColWidth="9.140625" defaultRowHeight="18"/>
  <cols>
    <col min="1" max="1" width="38" style="328" customWidth="1"/>
    <col min="2" max="2" width="37.85546875" style="328" customWidth="1"/>
    <col min="3" max="3" width="36.5703125" style="328" bestFit="1" customWidth="1"/>
    <col min="4" max="4" width="19" style="328" customWidth="1"/>
    <col min="5" max="5" width="16" style="328" bestFit="1" customWidth="1"/>
    <col min="6" max="6" width="10.85546875" style="367" customWidth="1"/>
    <col min="7" max="7" width="20.28515625" style="367" bestFit="1" customWidth="1"/>
    <col min="8" max="8" width="21.7109375" style="367" customWidth="1"/>
    <col min="9" max="9" width="13.140625" style="367" customWidth="1"/>
    <col min="10" max="11" width="9.140625" style="367" customWidth="1"/>
    <col min="12" max="16384" width="9.140625" style="367"/>
  </cols>
  <sheetData>
    <row r="1" spans="1:5" s="328" customFormat="1" ht="15.75" customHeight="1">
      <c r="A1" s="318"/>
      <c r="B1" s="318"/>
      <c r="C1" s="318"/>
      <c r="D1" s="749"/>
      <c r="E1" s="749"/>
    </row>
    <row r="2" spans="1:5" s="328" customFormat="1">
      <c r="A2" s="365"/>
      <c r="B2" s="318"/>
      <c r="C2" s="715" t="s">
        <v>78</v>
      </c>
      <c r="D2" s="770"/>
      <c r="E2" s="770"/>
    </row>
    <row r="3" spans="1:5" s="328" customFormat="1">
      <c r="A3" s="318"/>
      <c r="B3" s="318"/>
      <c r="C3" s="715" t="s">
        <v>77</v>
      </c>
      <c r="D3" s="790"/>
      <c r="E3" s="791"/>
    </row>
    <row r="4" spans="1:5" s="328" customFormat="1">
      <c r="A4" s="714" t="s">
        <v>79</v>
      </c>
      <c r="B4" s="318"/>
      <c r="C4" s="716"/>
      <c r="D4" s="784"/>
      <c r="E4" s="784"/>
    </row>
    <row r="5" spans="1:5" s="328" customFormat="1">
      <c r="A5" s="366"/>
      <c r="B5" s="318"/>
      <c r="C5" s="318"/>
      <c r="D5" s="318"/>
      <c r="E5" s="318"/>
    </row>
    <row r="6" spans="1:5" s="328" customFormat="1">
      <c r="A6" s="366"/>
      <c r="B6" s="318"/>
      <c r="C6" s="318"/>
      <c r="D6" s="318"/>
      <c r="E6" s="318"/>
    </row>
    <row r="7" spans="1:5">
      <c r="A7" s="752" t="s">
        <v>76</v>
      </c>
      <c r="B7" s="753"/>
      <c r="C7" s="753"/>
      <c r="D7" s="753"/>
      <c r="E7" s="753"/>
    </row>
    <row r="8" spans="1:5" ht="18.75" customHeight="1">
      <c r="A8" s="780" t="s">
        <v>75</v>
      </c>
      <c r="B8" s="781"/>
      <c r="C8" s="781"/>
      <c r="D8" s="781"/>
      <c r="E8" s="781"/>
    </row>
    <row r="9" spans="1:5" ht="18.75" customHeight="1">
      <c r="A9" s="780" t="s">
        <v>74</v>
      </c>
      <c r="B9" s="781"/>
      <c r="C9" s="781"/>
      <c r="D9" s="781"/>
      <c r="E9" s="781"/>
    </row>
    <row r="10" spans="1:5">
      <c r="A10" s="318"/>
      <c r="B10" s="318"/>
      <c r="C10" s="318"/>
      <c r="D10" s="318"/>
      <c r="E10" s="318"/>
    </row>
    <row r="11" spans="1:5" ht="25.5" customHeight="1">
      <c r="A11" s="782" t="s">
        <v>362</v>
      </c>
      <c r="B11" s="783"/>
      <c r="C11" s="783"/>
      <c r="D11" s="783"/>
      <c r="E11" s="783"/>
    </row>
    <row r="12" spans="1:5" ht="72" customHeight="1">
      <c r="A12" s="785" t="s">
        <v>466</v>
      </c>
      <c r="B12" s="786"/>
      <c r="C12" s="786"/>
      <c r="D12" s="786"/>
      <c r="E12" s="786"/>
    </row>
    <row r="13" spans="1:5" ht="18.75" customHeight="1">
      <c r="A13" s="750" t="s">
        <v>363</v>
      </c>
      <c r="B13" s="760"/>
      <c r="C13" s="760"/>
      <c r="D13" s="760"/>
      <c r="E13" s="760"/>
    </row>
    <row r="14" spans="1:5" ht="24.75" customHeight="1">
      <c r="A14" s="767" t="s">
        <v>73</v>
      </c>
      <c r="B14" s="767"/>
      <c r="C14" s="767"/>
      <c r="D14" s="767"/>
      <c r="E14" s="767"/>
    </row>
    <row r="15" spans="1:5" ht="57" customHeight="1">
      <c r="A15" s="787" t="s">
        <v>476</v>
      </c>
      <c r="B15" s="788"/>
      <c r="C15" s="788"/>
      <c r="D15" s="788"/>
      <c r="E15" s="789"/>
    </row>
    <row r="16" spans="1:5" ht="27" customHeight="1">
      <c r="A16" s="767" t="s">
        <v>71</v>
      </c>
      <c r="B16" s="767"/>
      <c r="C16" s="767"/>
      <c r="D16" s="767"/>
      <c r="E16" s="767"/>
    </row>
    <row r="17" spans="1:5">
      <c r="A17" s="771" t="s">
        <v>473</v>
      </c>
      <c r="B17" s="772"/>
      <c r="C17" s="772"/>
      <c r="D17" s="772"/>
      <c r="E17" s="773"/>
    </row>
    <row r="18" spans="1:5">
      <c r="A18" s="774"/>
      <c r="B18" s="775"/>
      <c r="C18" s="775"/>
      <c r="D18" s="775"/>
      <c r="E18" s="776"/>
    </row>
    <row r="19" spans="1:5">
      <c r="A19" s="774"/>
      <c r="B19" s="775"/>
      <c r="C19" s="775"/>
      <c r="D19" s="775"/>
      <c r="E19" s="776"/>
    </row>
    <row r="20" spans="1:5">
      <c r="A20" s="777"/>
      <c r="B20" s="778"/>
      <c r="C20" s="778"/>
      <c r="D20" s="778"/>
      <c r="E20" s="779"/>
    </row>
    <row r="21" spans="1:5" ht="45" customHeight="1">
      <c r="A21" s="765" t="s">
        <v>364</v>
      </c>
      <c r="B21" s="766"/>
      <c r="C21" s="766"/>
      <c r="D21" s="766"/>
      <c r="E21" s="766"/>
    </row>
    <row r="22" spans="1:5" ht="18.75" customHeight="1">
      <c r="A22" s="319"/>
      <c r="B22" s="797" t="s">
        <v>70</v>
      </c>
      <c r="C22" s="798"/>
      <c r="D22" s="798"/>
      <c r="E22" s="799"/>
    </row>
    <row r="23" spans="1:5" ht="65.25" customHeight="1">
      <c r="A23" s="320"/>
      <c r="B23" s="368" t="s">
        <v>69</v>
      </c>
      <c r="C23" s="368" t="s">
        <v>68</v>
      </c>
      <c r="D23" s="800" t="s">
        <v>67</v>
      </c>
      <c r="E23" s="801"/>
    </row>
    <row r="24" spans="1:5">
      <c r="A24" s="321" t="s">
        <v>465</v>
      </c>
      <c r="B24" s="322"/>
      <c r="C24" s="322"/>
      <c r="D24" s="763">
        <f>B24+kwota_BP_2012_sw</f>
        <v>0</v>
      </c>
      <c r="E24" s="764"/>
    </row>
    <row r="25" spans="1:5">
      <c r="A25" s="321" t="s">
        <v>446</v>
      </c>
      <c r="B25" s="323"/>
      <c r="C25" s="323"/>
      <c r="D25" s="763">
        <f>B25+kwota_BP_2011_sw</f>
        <v>0</v>
      </c>
      <c r="E25" s="764"/>
    </row>
    <row r="26" spans="1:5">
      <c r="A26" s="324" t="s">
        <v>66</v>
      </c>
      <c r="B26" s="325">
        <f>SUM(B24:B25)</f>
        <v>0</v>
      </c>
      <c r="C26" s="325">
        <f>SUM(C24:C25)</f>
        <v>0</v>
      </c>
      <c r="D26" s="768">
        <f>SUM(D24:E25)</f>
        <v>0</v>
      </c>
      <c r="E26" s="769"/>
    </row>
    <row r="27" spans="1:5">
      <c r="A27" s="326"/>
      <c r="B27" s="327"/>
      <c r="C27" s="327"/>
      <c r="D27" s="327"/>
      <c r="E27" s="327"/>
    </row>
    <row r="28" spans="1:5" ht="18.75" customHeight="1">
      <c r="A28" s="750" t="s">
        <v>365</v>
      </c>
      <c r="B28" s="760"/>
      <c r="C28" s="760"/>
      <c r="D28" s="760"/>
      <c r="E28" s="760"/>
    </row>
    <row r="29" spans="1:5" ht="18.75" customHeight="1">
      <c r="A29" s="759" t="s">
        <v>65</v>
      </c>
      <c r="B29" s="760"/>
      <c r="C29" s="760"/>
      <c r="D29" s="760"/>
      <c r="E29" s="760"/>
    </row>
    <row r="30" spans="1:5" ht="13.5" customHeight="1">
      <c r="A30" s="888"/>
      <c r="B30" s="889"/>
      <c r="C30" s="889"/>
      <c r="D30" s="889"/>
      <c r="E30" s="890"/>
    </row>
    <row r="31" spans="1:5" ht="13.5" customHeight="1">
      <c r="A31" s="891"/>
      <c r="B31" s="892"/>
      <c r="C31" s="892"/>
      <c r="D31" s="892"/>
      <c r="E31" s="893"/>
    </row>
    <row r="32" spans="1:5" ht="25.5" customHeight="1">
      <c r="A32" s="887" t="s">
        <v>64</v>
      </c>
      <c r="B32" s="759"/>
      <c r="C32" s="759"/>
      <c r="D32" s="759"/>
      <c r="E32" s="759"/>
    </row>
    <row r="33" spans="1:9" ht="25.5" customHeight="1">
      <c r="A33" s="795"/>
      <c r="B33" s="795"/>
      <c r="C33" s="795"/>
      <c r="D33" s="795"/>
      <c r="E33" s="795"/>
    </row>
    <row r="34" spans="1:9">
      <c r="A34" s="329"/>
      <c r="B34" s="329" t="s">
        <v>28</v>
      </c>
      <c r="C34" s="329" t="s">
        <v>2</v>
      </c>
      <c r="D34" s="802" t="s">
        <v>27</v>
      </c>
      <c r="E34" s="802"/>
    </row>
    <row r="35" spans="1:9">
      <c r="A35" s="330">
        <v>1</v>
      </c>
      <c r="B35" s="331"/>
      <c r="C35" s="331"/>
      <c r="D35" s="755"/>
      <c r="E35" s="755"/>
    </row>
    <row r="36" spans="1:9">
      <c r="A36" s="330">
        <v>2</v>
      </c>
      <c r="B36" s="331"/>
      <c r="C36" s="331"/>
      <c r="D36" s="755"/>
      <c r="E36" s="755"/>
    </row>
    <row r="37" spans="1:9">
      <c r="A37" s="330">
        <v>3</v>
      </c>
      <c r="B37" s="331"/>
      <c r="C37" s="331"/>
      <c r="D37" s="755"/>
      <c r="E37" s="755"/>
      <c r="G37" s="369"/>
      <c r="H37" s="369"/>
      <c r="I37" s="369"/>
    </row>
    <row r="38" spans="1:9" ht="33" customHeight="1">
      <c r="A38" s="759" t="s">
        <v>368</v>
      </c>
      <c r="B38" s="760"/>
      <c r="C38" s="760"/>
      <c r="D38" s="760"/>
      <c r="E38" s="760"/>
      <c r="G38" s="370"/>
      <c r="H38" s="371" t="s">
        <v>54</v>
      </c>
      <c r="I38" s="370"/>
    </row>
    <row r="39" spans="1:9">
      <c r="A39" s="332" t="s">
        <v>63</v>
      </c>
      <c r="B39" s="333"/>
      <c r="C39" s="332" t="s">
        <v>62</v>
      </c>
      <c r="D39" s="761"/>
      <c r="E39" s="761"/>
      <c r="G39" s="370" t="s">
        <v>61</v>
      </c>
      <c r="H39" s="370" t="s">
        <v>60</v>
      </c>
      <c r="I39" s="370"/>
    </row>
    <row r="40" spans="1:9">
      <c r="A40" s="332" t="s">
        <v>59</v>
      </c>
      <c r="B40" s="333"/>
      <c r="C40" s="332" t="s">
        <v>58</v>
      </c>
      <c r="D40" s="758" t="s">
        <v>318</v>
      </c>
      <c r="E40" s="758"/>
      <c r="G40" s="370" t="s">
        <v>57</v>
      </c>
      <c r="H40" s="370" t="s">
        <v>56</v>
      </c>
      <c r="I40" s="370"/>
    </row>
    <row r="41" spans="1:9">
      <c r="A41" s="332" t="s">
        <v>55</v>
      </c>
      <c r="B41" s="333" t="s">
        <v>54</v>
      </c>
      <c r="C41" s="332" t="s">
        <v>53</v>
      </c>
      <c r="D41" s="758"/>
      <c r="E41" s="758"/>
      <c r="G41" s="370" t="s">
        <v>52</v>
      </c>
      <c r="H41" s="370" t="s">
        <v>51</v>
      </c>
      <c r="I41" s="370"/>
    </row>
    <row r="42" spans="1:9">
      <c r="A42" s="332" t="s">
        <v>50</v>
      </c>
      <c r="B42" s="333"/>
      <c r="C42" s="334" t="s">
        <v>49</v>
      </c>
      <c r="D42" s="758"/>
      <c r="E42" s="758"/>
      <c r="G42" s="370" t="s">
        <v>48</v>
      </c>
      <c r="H42" s="370" t="s">
        <v>47</v>
      </c>
      <c r="I42" s="370"/>
    </row>
    <row r="43" spans="1:9">
      <c r="A43" s="332" t="s">
        <v>25</v>
      </c>
      <c r="B43" s="333"/>
      <c r="C43" s="332"/>
      <c r="D43" s="755"/>
      <c r="E43" s="755"/>
      <c r="G43" s="370" t="s">
        <v>26</v>
      </c>
      <c r="H43" s="370" t="s">
        <v>46</v>
      </c>
      <c r="I43" s="370"/>
    </row>
    <row r="44" spans="1:9">
      <c r="A44" s="332" t="s">
        <v>24</v>
      </c>
      <c r="B44" s="333"/>
      <c r="C44" s="332" t="s">
        <v>369</v>
      </c>
      <c r="D44" s="762"/>
      <c r="E44" s="762"/>
      <c r="G44" s="370" t="s">
        <v>45</v>
      </c>
      <c r="H44" s="370" t="s">
        <v>44</v>
      </c>
      <c r="I44" s="370"/>
    </row>
    <row r="45" spans="1:9" ht="36">
      <c r="A45" s="332" t="s">
        <v>43</v>
      </c>
      <c r="B45" s="335"/>
      <c r="C45" s="332" t="s">
        <v>370</v>
      </c>
      <c r="D45" s="756"/>
      <c r="E45" s="757"/>
      <c r="G45" s="370"/>
      <c r="H45" s="370" t="s">
        <v>42</v>
      </c>
      <c r="I45" s="370"/>
    </row>
    <row r="46" spans="1:9">
      <c r="A46" s="332" t="s">
        <v>41</v>
      </c>
      <c r="B46" s="336"/>
      <c r="C46" s="332"/>
      <c r="D46" s="756"/>
      <c r="E46" s="757"/>
      <c r="G46" s="370" t="s">
        <v>346</v>
      </c>
      <c r="H46" s="370" t="s">
        <v>40</v>
      </c>
      <c r="I46" s="370"/>
    </row>
    <row r="47" spans="1:9" ht="27" customHeight="1">
      <c r="A47" s="885" t="s">
        <v>39</v>
      </c>
      <c r="B47" s="783"/>
      <c r="C47" s="783"/>
      <c r="D47" s="783"/>
      <c r="E47" s="783"/>
      <c r="G47" s="370" t="s">
        <v>38</v>
      </c>
      <c r="H47" s="370" t="s">
        <v>37</v>
      </c>
      <c r="I47" s="370"/>
    </row>
    <row r="48" spans="1:9" s="372" customFormat="1">
      <c r="A48" s="337"/>
      <c r="B48" s="337" t="s">
        <v>36</v>
      </c>
      <c r="C48" s="886" t="s">
        <v>371</v>
      </c>
      <c r="D48" s="886"/>
      <c r="E48" s="886"/>
      <c r="G48" s="373" t="s">
        <v>35</v>
      </c>
      <c r="H48" s="373" t="s">
        <v>34</v>
      </c>
      <c r="I48" s="373"/>
    </row>
    <row r="49" spans="1:9" ht="15" customHeight="1">
      <c r="A49" s="754" t="s">
        <v>306</v>
      </c>
      <c r="B49" s="803"/>
      <c r="C49" s="796"/>
      <c r="D49" s="796"/>
      <c r="E49" s="796"/>
      <c r="G49" s="370" t="s">
        <v>33</v>
      </c>
      <c r="H49" s="374" t="s">
        <v>32</v>
      </c>
      <c r="I49" s="370"/>
    </row>
    <row r="50" spans="1:9" ht="15" customHeight="1">
      <c r="A50" s="754"/>
      <c r="B50" s="803"/>
      <c r="C50" s="796"/>
      <c r="D50" s="796"/>
      <c r="E50" s="796"/>
      <c r="G50" s="370"/>
      <c r="H50" s="374" t="s">
        <v>31</v>
      </c>
      <c r="I50" s="370"/>
    </row>
    <row r="51" spans="1:9" ht="18.75" customHeight="1">
      <c r="A51" s="759" t="s">
        <v>372</v>
      </c>
      <c r="B51" s="759"/>
      <c r="C51" s="759"/>
      <c r="D51" s="759"/>
      <c r="E51" s="759"/>
      <c r="H51" s="374" t="s">
        <v>30</v>
      </c>
    </row>
    <row r="52" spans="1:9" ht="18.75" customHeight="1">
      <c r="A52" s="759"/>
      <c r="B52" s="759"/>
      <c r="C52" s="759"/>
      <c r="D52" s="759"/>
      <c r="E52" s="759"/>
      <c r="H52" s="374" t="s">
        <v>29</v>
      </c>
    </row>
    <row r="53" spans="1:9" ht="9.75" customHeight="1">
      <c r="A53" s="795"/>
      <c r="B53" s="795"/>
      <c r="C53" s="795"/>
      <c r="D53" s="795"/>
      <c r="E53" s="795"/>
      <c r="H53" s="374"/>
    </row>
    <row r="54" spans="1:9">
      <c r="A54" s="329"/>
      <c r="B54" s="329" t="s">
        <v>28</v>
      </c>
      <c r="C54" s="329" t="s">
        <v>2</v>
      </c>
      <c r="D54" s="802" t="s">
        <v>27</v>
      </c>
      <c r="E54" s="802"/>
      <c r="H54" s="374"/>
    </row>
    <row r="55" spans="1:9" ht="26.25" customHeight="1">
      <c r="A55" s="330">
        <v>1</v>
      </c>
      <c r="B55" s="331"/>
      <c r="C55" s="331"/>
      <c r="D55" s="755"/>
      <c r="E55" s="755"/>
      <c r="H55" s="374"/>
    </row>
    <row r="56" spans="1:9" ht="26.25" customHeight="1">
      <c r="A56" s="330">
        <v>2</v>
      </c>
      <c r="B56" s="331"/>
      <c r="C56" s="331"/>
      <c r="D56" s="755"/>
      <c r="E56" s="755"/>
    </row>
    <row r="57" spans="1:9" ht="26.25" customHeight="1">
      <c r="A57" s="330">
        <v>3</v>
      </c>
      <c r="B57" s="331"/>
      <c r="C57" s="331"/>
      <c r="D57" s="755"/>
      <c r="E57" s="755"/>
      <c r="G57" s="369"/>
      <c r="I57" s="369"/>
    </row>
    <row r="58" spans="1:9" ht="21" customHeight="1">
      <c r="A58" s="759" t="s">
        <v>373</v>
      </c>
      <c r="B58" s="759"/>
      <c r="C58" s="759"/>
      <c r="D58" s="759"/>
      <c r="E58" s="759"/>
      <c r="G58" s="370"/>
      <c r="I58" s="370"/>
    </row>
    <row r="59" spans="1:9">
      <c r="A59" s="759"/>
      <c r="B59" s="759"/>
      <c r="C59" s="759"/>
      <c r="D59" s="759"/>
      <c r="E59" s="759"/>
      <c r="G59" s="370" t="s">
        <v>26</v>
      </c>
      <c r="I59" s="370"/>
    </row>
    <row r="60" spans="1:9">
      <c r="A60" s="795"/>
      <c r="B60" s="795"/>
      <c r="C60" s="759"/>
      <c r="D60" s="759"/>
      <c r="E60" s="759"/>
      <c r="G60" s="370"/>
      <c r="I60" s="370"/>
    </row>
    <row r="61" spans="1:9" s="372" customFormat="1">
      <c r="A61" s="338"/>
      <c r="B61" s="338" t="s">
        <v>25</v>
      </c>
      <c r="C61" s="792" t="s">
        <v>24</v>
      </c>
      <c r="D61" s="793"/>
      <c r="E61" s="794"/>
      <c r="G61" s="373"/>
      <c r="I61" s="373"/>
    </row>
    <row r="62" spans="1:9" ht="32.25" customHeight="1">
      <c r="A62" s="330">
        <v>1</v>
      </c>
      <c r="B62" s="333"/>
      <c r="C62" s="805"/>
      <c r="D62" s="837"/>
      <c r="E62" s="838"/>
      <c r="G62" s="370"/>
      <c r="I62" s="370"/>
    </row>
    <row r="63" spans="1:9" ht="32.25" customHeight="1">
      <c r="A63" s="330">
        <v>2</v>
      </c>
      <c r="B63" s="333"/>
      <c r="C63" s="805"/>
      <c r="D63" s="837"/>
      <c r="E63" s="838"/>
      <c r="G63" s="370"/>
      <c r="I63" s="370"/>
    </row>
    <row r="64" spans="1:9" ht="32.25" customHeight="1">
      <c r="A64" s="330">
        <v>3</v>
      </c>
      <c r="B64" s="333"/>
      <c r="C64" s="805"/>
      <c r="D64" s="837"/>
      <c r="E64" s="838"/>
      <c r="G64" s="370"/>
      <c r="I64" s="370"/>
    </row>
    <row r="65" spans="1:5">
      <c r="A65" s="750" t="s">
        <v>366</v>
      </c>
      <c r="B65" s="751"/>
      <c r="C65" s="751"/>
      <c r="D65" s="751"/>
      <c r="E65" s="751"/>
    </row>
    <row r="66" spans="1:5" ht="39.950000000000003" customHeight="1">
      <c r="A66" s="795" t="s">
        <v>374</v>
      </c>
      <c r="B66" s="795"/>
      <c r="C66" s="795"/>
      <c r="D66" s="795"/>
      <c r="E66" s="795"/>
    </row>
    <row r="67" spans="1:5">
      <c r="A67" s="871"/>
      <c r="B67" s="872"/>
      <c r="C67" s="872"/>
      <c r="D67" s="872"/>
      <c r="E67" s="873"/>
    </row>
    <row r="68" spans="1:5">
      <c r="A68" s="874"/>
      <c r="B68" s="875"/>
      <c r="C68" s="875"/>
      <c r="D68" s="875"/>
      <c r="E68" s="876"/>
    </row>
    <row r="69" spans="1:5">
      <c r="A69" s="874"/>
      <c r="B69" s="875"/>
      <c r="C69" s="875"/>
      <c r="D69" s="875"/>
      <c r="E69" s="876"/>
    </row>
    <row r="70" spans="1:5">
      <c r="A70" s="874"/>
      <c r="B70" s="875"/>
      <c r="C70" s="875"/>
      <c r="D70" s="875"/>
      <c r="E70" s="876"/>
    </row>
    <row r="71" spans="1:5">
      <c r="A71" s="874"/>
      <c r="B71" s="875"/>
      <c r="C71" s="875"/>
      <c r="D71" s="875"/>
      <c r="E71" s="876"/>
    </row>
    <row r="72" spans="1:5">
      <c r="A72" s="874"/>
      <c r="B72" s="875"/>
      <c r="C72" s="875"/>
      <c r="D72" s="875"/>
      <c r="E72" s="876"/>
    </row>
    <row r="73" spans="1:5">
      <c r="A73" s="874"/>
      <c r="B73" s="875"/>
      <c r="C73" s="875"/>
      <c r="D73" s="875"/>
      <c r="E73" s="876"/>
    </row>
    <row r="74" spans="1:5">
      <c r="A74" s="874"/>
      <c r="B74" s="875"/>
      <c r="C74" s="875"/>
      <c r="D74" s="875"/>
      <c r="E74" s="876"/>
    </row>
    <row r="75" spans="1:5">
      <c r="A75" s="874"/>
      <c r="B75" s="875"/>
      <c r="C75" s="875"/>
      <c r="D75" s="875"/>
      <c r="E75" s="876"/>
    </row>
    <row r="76" spans="1:5">
      <c r="A76" s="874"/>
      <c r="B76" s="875"/>
      <c r="C76" s="875"/>
      <c r="D76" s="875"/>
      <c r="E76" s="876"/>
    </row>
    <row r="77" spans="1:5">
      <c r="A77" s="874"/>
      <c r="B77" s="875"/>
      <c r="C77" s="875"/>
      <c r="D77" s="875"/>
      <c r="E77" s="876"/>
    </row>
    <row r="78" spans="1:5">
      <c r="A78" s="874"/>
      <c r="B78" s="875"/>
      <c r="C78" s="875"/>
      <c r="D78" s="875"/>
      <c r="E78" s="876"/>
    </row>
    <row r="79" spans="1:5">
      <c r="A79" s="874"/>
      <c r="B79" s="875"/>
      <c r="C79" s="875"/>
      <c r="D79" s="875"/>
      <c r="E79" s="876"/>
    </row>
    <row r="80" spans="1:5">
      <c r="A80" s="874"/>
      <c r="B80" s="875"/>
      <c r="C80" s="875"/>
      <c r="D80" s="875"/>
      <c r="E80" s="876"/>
    </row>
    <row r="81" spans="1:8">
      <c r="A81" s="877"/>
      <c r="B81" s="878"/>
      <c r="C81" s="878"/>
      <c r="D81" s="878"/>
      <c r="E81" s="879"/>
    </row>
    <row r="82" spans="1:8" ht="30.75" customHeight="1">
      <c r="A82" s="870" t="s">
        <v>23</v>
      </c>
      <c r="B82" s="870"/>
      <c r="C82" s="870"/>
      <c r="D82" s="870"/>
      <c r="E82" s="870"/>
    </row>
    <row r="83" spans="1:8" ht="30.75" customHeight="1">
      <c r="A83" s="339" t="s">
        <v>22</v>
      </c>
      <c r="B83" s="340"/>
      <c r="C83" s="339" t="s">
        <v>21</v>
      </c>
      <c r="D83" s="868"/>
      <c r="E83" s="869"/>
    </row>
    <row r="84" spans="1:8" ht="20.25" customHeight="1">
      <c r="A84" s="339" t="s">
        <v>20</v>
      </c>
      <c r="B84" s="341"/>
      <c r="C84" s="339" t="s">
        <v>377</v>
      </c>
      <c r="D84" s="861"/>
      <c r="E84" s="862"/>
    </row>
    <row r="85" spans="1:8">
      <c r="A85" s="339" t="s">
        <v>375</v>
      </c>
      <c r="B85" s="342"/>
      <c r="C85" s="339" t="s">
        <v>378</v>
      </c>
      <c r="D85" s="863"/>
      <c r="E85" s="864"/>
    </row>
    <row r="86" spans="1:8" ht="36">
      <c r="A86" s="339" t="s">
        <v>376</v>
      </c>
      <c r="B86" s="342"/>
      <c r="C86" s="339" t="s">
        <v>379</v>
      </c>
      <c r="D86" s="863"/>
      <c r="E86" s="864"/>
    </row>
    <row r="87" spans="1:8" ht="18.75" customHeight="1">
      <c r="A87" s="880" t="s">
        <v>19</v>
      </c>
      <c r="B87" s="881"/>
      <c r="C87" s="882"/>
      <c r="D87" s="883">
        <f>liczba_trenerów+liczba_zawodników+liczba_instruktorów</f>
        <v>0</v>
      </c>
      <c r="E87" s="884"/>
    </row>
    <row r="88" spans="1:8" ht="25.5" customHeight="1">
      <c r="A88" s="795" t="s">
        <v>380</v>
      </c>
      <c r="B88" s="795"/>
      <c r="C88" s="795"/>
      <c r="D88" s="795"/>
      <c r="E88" s="795"/>
    </row>
    <row r="89" spans="1:8" s="376" customFormat="1" ht="33" customHeight="1">
      <c r="A89" s="343" t="s">
        <v>18</v>
      </c>
      <c r="B89" s="330" t="s">
        <v>17</v>
      </c>
      <c r="C89" s="330" t="s">
        <v>16</v>
      </c>
      <c r="D89" s="867" t="s">
        <v>429</v>
      </c>
      <c r="E89" s="867"/>
    </row>
    <row r="90" spans="1:8" ht="25.5" customHeight="1">
      <c r="A90" s="332" t="s">
        <v>15</v>
      </c>
      <c r="B90" s="344" t="s">
        <v>14</v>
      </c>
      <c r="C90" s="345">
        <v>0</v>
      </c>
      <c r="D90" s="346" t="e">
        <f t="shared" ref="D90:D95" si="0">C90/$C$96*100%</f>
        <v>#DIV/0!</v>
      </c>
      <c r="E90" s="865" t="e">
        <f>D90+D91</f>
        <v>#DIV/0!</v>
      </c>
    </row>
    <row r="91" spans="1:8" ht="25.5" customHeight="1">
      <c r="A91" s="754" t="s">
        <v>348</v>
      </c>
      <c r="B91" s="347" t="s">
        <v>13</v>
      </c>
      <c r="C91" s="348">
        <f>SUM(C92:C95)</f>
        <v>0</v>
      </c>
      <c r="D91" s="346" t="e">
        <f t="shared" si="0"/>
        <v>#DIV/0!</v>
      </c>
      <c r="E91" s="866"/>
    </row>
    <row r="92" spans="1:8" ht="25.5" customHeight="1">
      <c r="A92" s="754"/>
      <c r="B92" s="349" t="s">
        <v>12</v>
      </c>
      <c r="C92" s="350">
        <v>0</v>
      </c>
      <c r="D92" s="852" t="e">
        <f t="shared" si="0"/>
        <v>#DIV/0!</v>
      </c>
      <c r="E92" s="852"/>
    </row>
    <row r="93" spans="1:8" ht="25.5" customHeight="1">
      <c r="A93" s="754"/>
      <c r="B93" s="349" t="s">
        <v>11</v>
      </c>
      <c r="C93" s="350"/>
      <c r="D93" s="852" t="e">
        <f t="shared" si="0"/>
        <v>#DIV/0!</v>
      </c>
      <c r="E93" s="852"/>
    </row>
    <row r="94" spans="1:8" ht="25.5" customHeight="1">
      <c r="A94" s="754"/>
      <c r="B94" s="349" t="s">
        <v>10</v>
      </c>
      <c r="C94" s="351"/>
      <c r="D94" s="852" t="e">
        <f t="shared" si="0"/>
        <v>#DIV/0!</v>
      </c>
      <c r="E94" s="852"/>
    </row>
    <row r="95" spans="1:8" ht="25.5" customHeight="1">
      <c r="A95" s="754"/>
      <c r="B95" s="352" t="s">
        <v>9</v>
      </c>
      <c r="C95" s="351"/>
      <c r="D95" s="852" t="e">
        <f t="shared" si="0"/>
        <v>#DIV/0!</v>
      </c>
      <c r="E95" s="852"/>
    </row>
    <row r="96" spans="1:8" s="375" customFormat="1" ht="18.75" customHeight="1">
      <c r="A96" s="754" t="s">
        <v>8</v>
      </c>
      <c r="B96" s="860" t="s">
        <v>344</v>
      </c>
      <c r="C96" s="858">
        <v>0</v>
      </c>
      <c r="D96" s="853" t="e">
        <f t="shared" ref="D96" si="1">C96/$C$98*100%</f>
        <v>#DIV/0!</v>
      </c>
      <c r="E96" s="854"/>
      <c r="F96" s="377"/>
      <c r="H96" s="367"/>
    </row>
    <row r="97" spans="1:8" s="375" customFormat="1" ht="18.75" customHeight="1">
      <c r="A97" s="754"/>
      <c r="B97" s="860"/>
      <c r="C97" s="859"/>
      <c r="D97" s="855"/>
      <c r="E97" s="856"/>
      <c r="H97" s="367"/>
    </row>
    <row r="98" spans="1:8" ht="31.5" customHeight="1">
      <c r="A98" s="857" t="s">
        <v>381</v>
      </c>
      <c r="B98" s="857"/>
      <c r="C98" s="353">
        <f>SUM(C90:C91,C96)</f>
        <v>0</v>
      </c>
      <c r="D98" s="816"/>
      <c r="E98" s="816"/>
    </row>
    <row r="99" spans="1:8" ht="22.5" customHeight="1">
      <c r="A99" s="817" t="s">
        <v>382</v>
      </c>
      <c r="B99" s="817"/>
      <c r="C99" s="817"/>
      <c r="D99" s="817"/>
      <c r="E99" s="817"/>
    </row>
    <row r="100" spans="1:8" ht="38.25" customHeight="1">
      <c r="A100" s="795"/>
      <c r="B100" s="795"/>
      <c r="C100" s="795"/>
      <c r="D100" s="795"/>
      <c r="E100" s="795"/>
    </row>
    <row r="101" spans="1:8">
      <c r="A101" s="807"/>
      <c r="B101" s="808"/>
      <c r="C101" s="808"/>
      <c r="D101" s="808"/>
      <c r="E101" s="809"/>
    </row>
    <row r="102" spans="1:8">
      <c r="A102" s="810"/>
      <c r="B102" s="811"/>
      <c r="C102" s="811"/>
      <c r="D102" s="811"/>
      <c r="E102" s="812"/>
    </row>
    <row r="103" spans="1:8">
      <c r="A103" s="810"/>
      <c r="B103" s="811"/>
      <c r="C103" s="811"/>
      <c r="D103" s="811"/>
      <c r="E103" s="812"/>
    </row>
    <row r="104" spans="1:8">
      <c r="A104" s="810"/>
      <c r="B104" s="811"/>
      <c r="C104" s="811"/>
      <c r="D104" s="811"/>
      <c r="E104" s="812"/>
    </row>
    <row r="105" spans="1:8">
      <c r="A105" s="813"/>
      <c r="B105" s="814"/>
      <c r="C105" s="814"/>
      <c r="D105" s="814"/>
      <c r="E105" s="815"/>
    </row>
    <row r="106" spans="1:8" ht="22.5" customHeight="1">
      <c r="A106" s="817" t="s">
        <v>463</v>
      </c>
      <c r="B106" s="817"/>
      <c r="C106" s="817"/>
      <c r="D106" s="817"/>
      <c r="E106" s="817"/>
    </row>
    <row r="107" spans="1:8" ht="24.75" customHeight="1">
      <c r="A107" s="795"/>
      <c r="B107" s="795"/>
      <c r="C107" s="795"/>
      <c r="D107" s="795"/>
      <c r="E107" s="795"/>
    </row>
    <row r="108" spans="1:8" ht="15" customHeight="1">
      <c r="A108" s="842"/>
      <c r="B108" s="843"/>
      <c r="C108" s="843"/>
      <c r="D108" s="843"/>
      <c r="E108" s="844"/>
    </row>
    <row r="109" spans="1:8" ht="15" customHeight="1">
      <c r="A109" s="845"/>
      <c r="B109" s="846"/>
      <c r="C109" s="846"/>
      <c r="D109" s="846"/>
      <c r="E109" s="847"/>
    </row>
    <row r="110" spans="1:8" ht="14.25" customHeight="1">
      <c r="A110" s="845"/>
      <c r="B110" s="846"/>
      <c r="C110" s="846"/>
      <c r="D110" s="846"/>
      <c r="E110" s="847"/>
    </row>
    <row r="111" spans="1:8" ht="15" customHeight="1">
      <c r="A111" s="845"/>
      <c r="B111" s="846"/>
      <c r="C111" s="846"/>
      <c r="D111" s="846"/>
      <c r="E111" s="847"/>
    </row>
    <row r="112" spans="1:8">
      <c r="A112" s="848"/>
      <c r="B112" s="849"/>
      <c r="C112" s="849"/>
      <c r="D112" s="849"/>
      <c r="E112" s="850"/>
    </row>
    <row r="113" spans="1:5" ht="38.25" customHeight="1">
      <c r="A113" s="851" t="s">
        <v>367</v>
      </c>
      <c r="B113" s="851"/>
      <c r="C113" s="851"/>
      <c r="D113" s="851"/>
      <c r="E113" s="851"/>
    </row>
    <row r="114" spans="1:5" ht="15" customHeight="1">
      <c r="A114" s="807"/>
      <c r="B114" s="808"/>
      <c r="C114" s="808"/>
      <c r="D114" s="808"/>
      <c r="E114" s="809"/>
    </row>
    <row r="115" spans="1:5" ht="15" customHeight="1">
      <c r="A115" s="810"/>
      <c r="B115" s="811"/>
      <c r="C115" s="811"/>
      <c r="D115" s="811"/>
      <c r="E115" s="812"/>
    </row>
    <row r="116" spans="1:5" ht="15" customHeight="1">
      <c r="A116" s="810"/>
      <c r="B116" s="811"/>
      <c r="C116" s="811"/>
      <c r="D116" s="811"/>
      <c r="E116" s="812"/>
    </row>
    <row r="117" spans="1:5" ht="19.5" customHeight="1">
      <c r="A117" s="810"/>
      <c r="B117" s="811"/>
      <c r="C117" s="811"/>
      <c r="D117" s="811"/>
      <c r="E117" s="812"/>
    </row>
    <row r="118" spans="1:5" ht="22.5" customHeight="1">
      <c r="A118" s="813"/>
      <c r="B118" s="814"/>
      <c r="C118" s="814"/>
      <c r="D118" s="814"/>
      <c r="E118" s="815"/>
    </row>
    <row r="119" spans="1:5" ht="21.75" customHeight="1">
      <c r="A119" s="835" t="s">
        <v>7</v>
      </c>
      <c r="B119" s="835"/>
      <c r="C119" s="835"/>
      <c r="D119" s="835"/>
      <c r="E119" s="835"/>
    </row>
    <row r="120" spans="1:5" ht="21.75" customHeight="1">
      <c r="A120" s="836"/>
      <c r="B120" s="836"/>
      <c r="C120" s="836"/>
      <c r="D120" s="836"/>
      <c r="E120" s="836"/>
    </row>
    <row r="121" spans="1:5" ht="28.5" customHeight="1">
      <c r="A121" s="807"/>
      <c r="B121" s="808"/>
      <c r="C121" s="808"/>
      <c r="D121" s="808"/>
      <c r="E121" s="809"/>
    </row>
    <row r="122" spans="1:5" ht="28.5" customHeight="1">
      <c r="A122" s="810"/>
      <c r="B122" s="811"/>
      <c r="C122" s="811"/>
      <c r="D122" s="811"/>
      <c r="E122" s="812"/>
    </row>
    <row r="123" spans="1:5" ht="28.5" customHeight="1">
      <c r="A123" s="813"/>
      <c r="B123" s="814"/>
      <c r="C123" s="814"/>
      <c r="D123" s="814"/>
      <c r="E123" s="815"/>
    </row>
    <row r="124" spans="1:5" ht="18.75" customHeight="1">
      <c r="A124" s="354"/>
      <c r="B124" s="355"/>
      <c r="C124" s="355"/>
      <c r="D124" s="355"/>
      <c r="E124" s="355"/>
    </row>
    <row r="125" spans="1:5" ht="18.75" customHeight="1">
      <c r="A125" s="828" t="s">
        <v>6</v>
      </c>
      <c r="B125" s="828"/>
      <c r="C125" s="828"/>
      <c r="D125" s="828"/>
      <c r="E125" s="828"/>
    </row>
    <row r="126" spans="1:5">
      <c r="A126" s="825" t="s">
        <v>5</v>
      </c>
      <c r="B126" s="826"/>
      <c r="C126" s="826"/>
      <c r="D126" s="826"/>
      <c r="E126" s="827"/>
    </row>
    <row r="127" spans="1:5" ht="84.75" customHeight="1">
      <c r="A127" s="839" t="s">
        <v>477</v>
      </c>
      <c r="B127" s="840"/>
      <c r="C127" s="840"/>
      <c r="D127" s="840"/>
      <c r="E127" s="841"/>
    </row>
    <row r="128" spans="1:5" ht="81.75" customHeight="1">
      <c r="A128" s="834" t="s">
        <v>478</v>
      </c>
      <c r="B128" s="832"/>
      <c r="C128" s="832"/>
      <c r="D128" s="832"/>
      <c r="E128" s="833"/>
    </row>
    <row r="129" spans="1:5" ht="39" customHeight="1">
      <c r="A129" s="832" t="s">
        <v>464</v>
      </c>
      <c r="B129" s="832"/>
      <c r="C129" s="832"/>
      <c r="D129" s="832"/>
      <c r="E129" s="833"/>
    </row>
    <row r="130" spans="1:5" s="739" customFormat="1" ht="42.75" customHeight="1" thickBot="1">
      <c r="A130" s="822" t="s">
        <v>4</v>
      </c>
      <c r="B130" s="823"/>
      <c r="C130" s="823"/>
      <c r="D130" s="823"/>
      <c r="E130" s="824"/>
    </row>
    <row r="131" spans="1:5" ht="30" customHeight="1" thickBot="1">
      <c r="A131" s="356" t="s">
        <v>3</v>
      </c>
      <c r="B131" s="357" t="s">
        <v>2</v>
      </c>
      <c r="C131" s="357" t="s">
        <v>1</v>
      </c>
      <c r="D131" s="830" t="s">
        <v>0</v>
      </c>
      <c r="E131" s="831"/>
    </row>
    <row r="132" spans="1:5" ht="30" customHeight="1">
      <c r="A132" s="358">
        <f t="shared" ref="A132:C134" si="2">B35</f>
        <v>0</v>
      </c>
      <c r="B132" s="359">
        <f t="shared" si="2"/>
        <v>0</v>
      </c>
      <c r="C132" s="359">
        <f t="shared" si="2"/>
        <v>0</v>
      </c>
      <c r="D132" s="813"/>
      <c r="E132" s="829"/>
    </row>
    <row r="133" spans="1:5" ht="30" customHeight="1">
      <c r="A133" s="360">
        <f t="shared" si="2"/>
        <v>0</v>
      </c>
      <c r="B133" s="361">
        <f t="shared" si="2"/>
        <v>0</v>
      </c>
      <c r="C133" s="361">
        <f t="shared" si="2"/>
        <v>0</v>
      </c>
      <c r="D133" s="805"/>
      <c r="E133" s="806"/>
    </row>
    <row r="134" spans="1:5" ht="30" customHeight="1" thickBot="1">
      <c r="A134" s="362">
        <f t="shared" si="2"/>
        <v>0</v>
      </c>
      <c r="B134" s="363">
        <f t="shared" si="2"/>
        <v>0</v>
      </c>
      <c r="C134" s="363">
        <f t="shared" si="2"/>
        <v>0</v>
      </c>
      <c r="D134" s="820"/>
      <c r="E134" s="821"/>
    </row>
    <row r="135" spans="1:5" ht="17.25" customHeight="1">
      <c r="A135" s="818" t="s">
        <v>389</v>
      </c>
      <c r="B135" s="818"/>
      <c r="C135" s="818"/>
      <c r="D135" s="818"/>
      <c r="E135" s="818"/>
    </row>
    <row r="136" spans="1:5" ht="21.75" customHeight="1">
      <c r="A136" s="819"/>
      <c r="B136" s="819"/>
      <c r="C136" s="819"/>
      <c r="D136" s="819"/>
      <c r="E136" s="819"/>
    </row>
    <row r="137" spans="1:5" ht="16.5" customHeight="1">
      <c r="A137" s="364"/>
      <c r="B137" s="364"/>
      <c r="C137" s="364"/>
      <c r="D137" s="364"/>
      <c r="E137" s="364"/>
    </row>
    <row r="138" spans="1:5" ht="18.75" customHeight="1">
      <c r="A138" s="804"/>
      <c r="B138" s="804"/>
      <c r="C138" s="804"/>
      <c r="D138" s="804"/>
      <c r="E138" s="378"/>
    </row>
    <row r="139" spans="1:5" ht="18.75" customHeight="1">
      <c r="A139" s="379"/>
      <c r="B139" s="380"/>
    </row>
    <row r="140" spans="1:5" ht="18.75" customHeight="1"/>
    <row r="141" spans="1:5" ht="18.75" customHeight="1"/>
    <row r="142" spans="1:5" ht="18.75" customHeight="1"/>
    <row r="143" spans="1:5" ht="18.75" customHeight="1"/>
    <row r="144" spans="1:5" ht="18.75" customHeight="1"/>
    <row r="145" ht="18.75" customHeight="1"/>
    <row r="146" ht="18.75" customHeight="1"/>
    <row r="147" ht="18.75" customHeight="1"/>
    <row r="148" ht="18.75" customHeight="1"/>
    <row r="149" ht="18.75" customHeight="1"/>
    <row r="150" ht="18.75" customHeight="1"/>
    <row r="151" ht="15.75" customHeight="1"/>
    <row r="152" ht="20.25" customHeight="1"/>
    <row r="153" ht="15.75" customHeight="1"/>
    <row r="154" ht="6" customHeight="1"/>
    <row r="155" ht="15" customHeight="1"/>
  </sheetData>
  <sheetProtection formatCells="0" formatColumns="0" formatRows="0" insertRows="0" deleteColumns="0" deleteRows="0"/>
  <dataConsolidate/>
  <mergeCells count="96">
    <mergeCell ref="C62:E62"/>
    <mergeCell ref="D56:E56"/>
    <mergeCell ref="C63:E63"/>
    <mergeCell ref="D24:E24"/>
    <mergeCell ref="D55:E55"/>
    <mergeCell ref="A47:E47"/>
    <mergeCell ref="C48:E48"/>
    <mergeCell ref="D34:E34"/>
    <mergeCell ref="A32:E33"/>
    <mergeCell ref="A28:E28"/>
    <mergeCell ref="D42:E42"/>
    <mergeCell ref="D40:E40"/>
    <mergeCell ref="A30:E31"/>
    <mergeCell ref="A99:E100"/>
    <mergeCell ref="D92:E92"/>
    <mergeCell ref="E90:E91"/>
    <mergeCell ref="D89:E89"/>
    <mergeCell ref="A66:E66"/>
    <mergeCell ref="D83:E83"/>
    <mergeCell ref="A82:E82"/>
    <mergeCell ref="A67:E81"/>
    <mergeCell ref="A88:E88"/>
    <mergeCell ref="A87:C87"/>
    <mergeCell ref="D86:E86"/>
    <mergeCell ref="D87:E87"/>
    <mergeCell ref="C64:E64"/>
    <mergeCell ref="A127:E127"/>
    <mergeCell ref="A108:E112"/>
    <mergeCell ref="A114:E118"/>
    <mergeCell ref="A113:E113"/>
    <mergeCell ref="D95:E95"/>
    <mergeCell ref="D96:E97"/>
    <mergeCell ref="A98:B98"/>
    <mergeCell ref="A91:A95"/>
    <mergeCell ref="A96:A97"/>
    <mergeCell ref="D93:E93"/>
    <mergeCell ref="D94:E94"/>
    <mergeCell ref="C96:C97"/>
    <mergeCell ref="B96:B97"/>
    <mergeCell ref="D84:E84"/>
    <mergeCell ref="D85:E85"/>
    <mergeCell ref="A138:D138"/>
    <mergeCell ref="D133:E133"/>
    <mergeCell ref="A101:E105"/>
    <mergeCell ref="D98:E98"/>
    <mergeCell ref="A106:E107"/>
    <mergeCell ref="A135:E136"/>
    <mergeCell ref="D134:E134"/>
    <mergeCell ref="A130:E130"/>
    <mergeCell ref="A126:E126"/>
    <mergeCell ref="A125:E125"/>
    <mergeCell ref="D132:E132"/>
    <mergeCell ref="D131:E131"/>
    <mergeCell ref="A121:E123"/>
    <mergeCell ref="A129:E129"/>
    <mergeCell ref="A128:E128"/>
    <mergeCell ref="A119:E120"/>
    <mergeCell ref="D3:E3"/>
    <mergeCell ref="C61:E61"/>
    <mergeCell ref="A58:E60"/>
    <mergeCell ref="A51:E53"/>
    <mergeCell ref="D37:E37"/>
    <mergeCell ref="D46:E46"/>
    <mergeCell ref="C49:E50"/>
    <mergeCell ref="D57:E57"/>
    <mergeCell ref="B22:E22"/>
    <mergeCell ref="D23:E23"/>
    <mergeCell ref="D54:E54"/>
    <mergeCell ref="D43:E43"/>
    <mergeCell ref="B49:B50"/>
    <mergeCell ref="A13:E13"/>
    <mergeCell ref="A16:E16"/>
    <mergeCell ref="A29:E29"/>
    <mergeCell ref="A17:E20"/>
    <mergeCell ref="A8:E8"/>
    <mergeCell ref="A9:E9"/>
    <mergeCell ref="A11:E11"/>
    <mergeCell ref="D4:E4"/>
    <mergeCell ref="A12:E12"/>
    <mergeCell ref="A15:E15"/>
    <mergeCell ref="D1:E1"/>
    <mergeCell ref="A65:E65"/>
    <mergeCell ref="A7:E7"/>
    <mergeCell ref="A49:A50"/>
    <mergeCell ref="D36:E36"/>
    <mergeCell ref="D45:E45"/>
    <mergeCell ref="D41:E41"/>
    <mergeCell ref="A38:E38"/>
    <mergeCell ref="D35:E35"/>
    <mergeCell ref="D39:E39"/>
    <mergeCell ref="D44:E44"/>
    <mergeCell ref="D25:E25"/>
    <mergeCell ref="A21:E21"/>
    <mergeCell ref="A14:E14"/>
    <mergeCell ref="D26:E26"/>
    <mergeCell ref="D2:E2"/>
  </mergeCells>
  <conditionalFormatting sqref="B41">
    <cfRule type="cellIs" priority="2" stopIfTrue="1" operator="equal">
      <formula>$H$39</formula>
    </cfRule>
  </conditionalFormatting>
  <conditionalFormatting sqref="D96:E97 A132:C134">
    <cfRule type="cellIs" dxfId="5" priority="1" stopIfTrue="1" operator="lessThanOrEqual">
      <formula>0</formula>
    </cfRule>
  </conditionalFormatting>
  <dataValidations xWindow="750" yWindow="347" count="30">
    <dataValidation type="list" allowBlank="1" showInputMessage="1" showErrorMessage="1" prompt="wybierz z listy rozwijanej" sqref="WVJ983068 B41 WLN983068 WBR983068 VRV983068 VHZ983068 UYD983068 UOH983068 UEL983068 TUP983068 TKT983068 TAX983068 SRB983068 SHF983068 RXJ983068 RNN983068 RDR983068 QTV983068 QJZ983068 QAD983068 PQH983068 PGL983068 OWP983068 OMT983068 OCX983068 NTB983068 NJF983068 MZJ983068 MPN983068 MFR983068 LVV983068 LLZ983068 LCD983068 KSH983068 KIL983068 JYP983068 JOT983068 JEX983068 IVB983068 ILF983068 IBJ983068 HRN983068 HHR983068 GXV983068 GNZ983068 GED983068 FUH983068 FKL983068 FAP983068 EQT983068 EGX983068 DXB983068 DNF983068 DDJ983068 CTN983068 CJR983068 BZV983068 BPZ983068 BGD983068 AWH983068 AML983068 ACP983068 ST983068 IX983068 B983069 WVJ917532 WLN917532 WBR917532 VRV917532 VHZ917532 UYD917532 UOH917532 UEL917532 TUP917532 TKT917532 TAX917532 SRB917532 SHF917532 RXJ917532 RNN917532 RDR917532 QTV917532 QJZ917532 QAD917532 PQH917532 PGL917532 OWP917532 OMT917532 OCX917532 NTB917532 NJF917532 MZJ917532 MPN917532 MFR917532 LVV917532 LLZ917532 LCD917532 KSH917532 KIL917532 JYP917532 JOT917532 JEX917532 IVB917532 ILF917532 IBJ917532 HRN917532 HHR917532 GXV917532 GNZ917532 GED917532 FUH917532 FKL917532 FAP917532 EQT917532 EGX917532 DXB917532 DNF917532 DDJ917532 CTN917532 CJR917532 BZV917532 BPZ917532 BGD917532 AWH917532 AML917532 ACP917532 ST917532 IX917532 B917533 WVJ851996 WLN851996 WBR851996 VRV851996 VHZ851996 UYD851996 UOH851996 UEL851996 TUP851996 TKT851996 TAX851996 SRB851996 SHF851996 RXJ851996 RNN851996 RDR851996 QTV851996 QJZ851996 QAD851996 PQH851996 PGL851996 OWP851996 OMT851996 OCX851996 NTB851996 NJF851996 MZJ851996 MPN851996 MFR851996 LVV851996 LLZ851996 LCD851996 KSH851996 KIL851996 JYP851996 JOT851996 JEX851996 IVB851996 ILF851996 IBJ851996 HRN851996 HHR851996 GXV851996 GNZ851996 GED851996 FUH851996 FKL851996 FAP851996 EQT851996 EGX851996 DXB851996 DNF851996 DDJ851996 CTN851996 CJR851996 BZV851996 BPZ851996 BGD851996 AWH851996 AML851996 ACP851996 ST851996 IX851996 B851997 WVJ786460 WLN786460 WBR786460 VRV786460 VHZ786460 UYD786460 UOH786460 UEL786460 TUP786460 TKT786460 TAX786460 SRB786460 SHF786460 RXJ786460 RNN786460 RDR786460 QTV786460 QJZ786460 QAD786460 PQH786460 PGL786460 OWP786460 OMT786460 OCX786460 NTB786460 NJF786460 MZJ786460 MPN786460 MFR786460 LVV786460 LLZ786460 LCD786460 KSH786460 KIL786460 JYP786460 JOT786460 JEX786460 IVB786460 ILF786460 IBJ786460 HRN786460 HHR786460 GXV786460 GNZ786460 GED786460 FUH786460 FKL786460 FAP786460 EQT786460 EGX786460 DXB786460 DNF786460 DDJ786460 CTN786460 CJR786460 BZV786460 BPZ786460 BGD786460 AWH786460 AML786460 ACP786460 ST786460 IX786460 B786461 WVJ720924 WLN720924 WBR720924 VRV720924 VHZ720924 UYD720924 UOH720924 UEL720924 TUP720924 TKT720924 TAX720924 SRB720924 SHF720924 RXJ720924 RNN720924 RDR720924 QTV720924 QJZ720924 QAD720924 PQH720924 PGL720924 OWP720924 OMT720924 OCX720924 NTB720924 NJF720924 MZJ720924 MPN720924 MFR720924 LVV720924 LLZ720924 LCD720924 KSH720924 KIL720924 JYP720924 JOT720924 JEX720924 IVB720924 ILF720924 IBJ720924 HRN720924 HHR720924 GXV720924 GNZ720924 GED720924 FUH720924 FKL720924 FAP720924 EQT720924 EGX720924 DXB720924 DNF720924 DDJ720924 CTN720924 CJR720924 BZV720924 BPZ720924 BGD720924 AWH720924 AML720924 ACP720924 ST720924 IX720924 B720925 WVJ655388 WLN655388 WBR655388 VRV655388 VHZ655388 UYD655388 UOH655388 UEL655388 TUP655388 TKT655388 TAX655388 SRB655388 SHF655388 RXJ655388 RNN655388 RDR655388 QTV655388 QJZ655388 QAD655388 PQH655388 PGL655388 OWP655388 OMT655388 OCX655388 NTB655388 NJF655388 MZJ655388 MPN655388 MFR655388 LVV655388 LLZ655388 LCD655388 KSH655388 KIL655388 JYP655388 JOT655388 JEX655388 IVB655388 ILF655388 IBJ655388 HRN655388 HHR655388 GXV655388 GNZ655388 GED655388 FUH655388 FKL655388 FAP655388 EQT655388 EGX655388 DXB655388 DNF655388 DDJ655388 CTN655388 CJR655388 BZV655388 BPZ655388 BGD655388 AWH655388 AML655388 ACP655388 ST655388 IX655388 B655389 WVJ589852 WLN589852 WBR589852 VRV589852 VHZ589852 UYD589852 UOH589852 UEL589852 TUP589852 TKT589852 TAX589852 SRB589852 SHF589852 RXJ589852 RNN589852 RDR589852 QTV589852 QJZ589852 QAD589852 PQH589852 PGL589852 OWP589852 OMT589852 OCX589852 NTB589852 NJF589852 MZJ589852 MPN589852 MFR589852 LVV589852 LLZ589852 LCD589852 KSH589852 KIL589852 JYP589852 JOT589852 JEX589852 IVB589852 ILF589852 IBJ589852 HRN589852 HHR589852 GXV589852 GNZ589852 GED589852 FUH589852 FKL589852 FAP589852 EQT589852 EGX589852 DXB589852 DNF589852 DDJ589852 CTN589852 CJR589852 BZV589852 BPZ589852 BGD589852 AWH589852 AML589852 ACP589852 ST589852 IX589852 B589853 WVJ524316 WLN524316 WBR524316 VRV524316 VHZ524316 UYD524316 UOH524316 UEL524316 TUP524316 TKT524316 TAX524316 SRB524316 SHF524316 RXJ524316 RNN524316 RDR524316 QTV524316 QJZ524316 QAD524316 PQH524316 PGL524316 OWP524316 OMT524316 OCX524316 NTB524316 NJF524316 MZJ524316 MPN524316 MFR524316 LVV524316 LLZ524316 LCD524316 KSH524316 KIL524316 JYP524316 JOT524316 JEX524316 IVB524316 ILF524316 IBJ524316 HRN524316 HHR524316 GXV524316 GNZ524316 GED524316 FUH524316 FKL524316 FAP524316 EQT524316 EGX524316 DXB524316 DNF524316 DDJ524316 CTN524316 CJR524316 BZV524316 BPZ524316 BGD524316 AWH524316 AML524316 ACP524316 ST524316 IX524316 B524317 WVJ458780 WLN458780 WBR458780 VRV458780 VHZ458780 UYD458780 UOH458780 UEL458780 TUP458780 TKT458780 TAX458780 SRB458780 SHF458780 RXJ458780 RNN458780 RDR458780 QTV458780 QJZ458780 QAD458780 PQH458780 PGL458780 OWP458780 OMT458780 OCX458780 NTB458780 NJF458780 MZJ458780 MPN458780 MFR458780 LVV458780 LLZ458780 LCD458780 KSH458780 KIL458780 JYP458780 JOT458780 JEX458780 IVB458780 ILF458780 IBJ458780 HRN458780 HHR458780 GXV458780 GNZ458780 GED458780 FUH458780 FKL458780 FAP458780 EQT458780 EGX458780 DXB458780 DNF458780 DDJ458780 CTN458780 CJR458780 BZV458780 BPZ458780 BGD458780 AWH458780 AML458780 ACP458780 ST458780 IX458780 B458781 WVJ393244 WLN393244 WBR393244 VRV393244 VHZ393244 UYD393244 UOH393244 UEL393244 TUP393244 TKT393244 TAX393244 SRB393244 SHF393244 RXJ393244 RNN393244 RDR393244 QTV393244 QJZ393244 QAD393244 PQH393244 PGL393244 OWP393244 OMT393244 OCX393244 NTB393244 NJF393244 MZJ393244 MPN393244 MFR393244 LVV393244 LLZ393244 LCD393244 KSH393244 KIL393244 JYP393244 JOT393244 JEX393244 IVB393244 ILF393244 IBJ393244 HRN393244 HHR393244 GXV393244 GNZ393244 GED393244 FUH393244 FKL393244 FAP393244 EQT393244 EGX393244 DXB393244 DNF393244 DDJ393244 CTN393244 CJR393244 BZV393244 BPZ393244 BGD393244 AWH393244 AML393244 ACP393244 ST393244 IX393244 B393245 WVJ327708 WLN327708 WBR327708 VRV327708 VHZ327708 UYD327708 UOH327708 UEL327708 TUP327708 TKT327708 TAX327708 SRB327708 SHF327708 RXJ327708 RNN327708 RDR327708 QTV327708 QJZ327708 QAD327708 PQH327708 PGL327708 OWP327708 OMT327708 OCX327708 NTB327708 NJF327708 MZJ327708 MPN327708 MFR327708 LVV327708 LLZ327708 LCD327708 KSH327708 KIL327708 JYP327708 JOT327708 JEX327708 IVB327708 ILF327708 IBJ327708 HRN327708 HHR327708 GXV327708 GNZ327708 GED327708 FUH327708 FKL327708 FAP327708 EQT327708 EGX327708 DXB327708 DNF327708 DDJ327708 CTN327708 CJR327708 BZV327708 BPZ327708 BGD327708 AWH327708 AML327708 ACP327708 ST327708 IX327708 B327709 WVJ262172 WLN262172 WBR262172 VRV262172 VHZ262172 UYD262172 UOH262172 UEL262172 TUP262172 TKT262172 TAX262172 SRB262172 SHF262172 RXJ262172 RNN262172 RDR262172 QTV262172 QJZ262172 QAD262172 PQH262172 PGL262172 OWP262172 OMT262172 OCX262172 NTB262172 NJF262172 MZJ262172 MPN262172 MFR262172 LVV262172 LLZ262172 LCD262172 KSH262172 KIL262172 JYP262172 JOT262172 JEX262172 IVB262172 ILF262172 IBJ262172 HRN262172 HHR262172 GXV262172 GNZ262172 GED262172 FUH262172 FKL262172 FAP262172 EQT262172 EGX262172 DXB262172 DNF262172 DDJ262172 CTN262172 CJR262172 BZV262172 BPZ262172 BGD262172 AWH262172 AML262172 ACP262172 ST262172 IX262172 B262173 WVJ196636 WLN196636 WBR196636 VRV196636 VHZ196636 UYD196636 UOH196636 UEL196636 TUP196636 TKT196636 TAX196636 SRB196636 SHF196636 RXJ196636 RNN196636 RDR196636 QTV196636 QJZ196636 QAD196636 PQH196636 PGL196636 OWP196636 OMT196636 OCX196636 NTB196636 NJF196636 MZJ196636 MPN196636 MFR196636 LVV196636 LLZ196636 LCD196636 KSH196636 KIL196636 JYP196636 JOT196636 JEX196636 IVB196636 ILF196636 IBJ196636 HRN196636 HHR196636 GXV196636 GNZ196636 GED196636 FUH196636 FKL196636 FAP196636 EQT196636 EGX196636 DXB196636 DNF196636 DDJ196636 CTN196636 CJR196636 BZV196636 BPZ196636 BGD196636 AWH196636 AML196636 ACP196636 ST196636 IX196636 B196637 WVJ131100 WLN131100 WBR131100 VRV131100 VHZ131100 UYD131100 UOH131100 UEL131100 TUP131100 TKT131100 TAX131100 SRB131100 SHF131100 RXJ131100 RNN131100 RDR131100 QTV131100 QJZ131100 QAD131100 PQH131100 PGL131100 OWP131100 OMT131100 OCX131100 NTB131100 NJF131100 MZJ131100 MPN131100 MFR131100 LVV131100 LLZ131100 LCD131100 KSH131100 KIL131100 JYP131100 JOT131100 JEX131100 IVB131100 ILF131100 IBJ131100 HRN131100 HHR131100 GXV131100 GNZ131100 GED131100 FUH131100 FKL131100 FAP131100 EQT131100 EGX131100 DXB131100 DNF131100 DDJ131100 CTN131100 CJR131100 BZV131100 BPZ131100 BGD131100 AWH131100 AML131100 ACP131100 ST131100 IX131100 B131101 WVJ65564 WLN65564 WBR65564 VRV65564 VHZ65564 UYD65564 UOH65564 UEL65564 TUP65564 TKT65564 TAX65564 SRB65564 SHF65564 RXJ65564 RNN65564 RDR65564 QTV65564 QJZ65564 QAD65564 PQH65564 PGL65564 OWP65564 OMT65564 OCX65564 NTB65564 NJF65564 MZJ65564 MPN65564 MFR65564 LVV65564 LLZ65564 LCD65564 KSH65564 KIL65564 JYP65564 JOT65564 JEX65564 IVB65564 ILF65564 IBJ65564 HRN65564 HHR65564 GXV65564 GNZ65564 GED65564 FUH65564 FKL65564 FAP65564 EQT65564 EGX65564 DXB65564 DNF65564 DDJ65564 CTN65564 CJR65564 BZV65564 BPZ65564 BGD65564 AWH65564 AML65564 ACP65564 ST65564 IX65564 B65565 WVJ41 WLN41 WBR41 VRV41 VHZ41 UYD41 UOH41 UEL41 TUP41 TKT41 TAX41 SRB41 SHF41 RXJ41 RNN41 RDR41 QTV41 QJZ41 QAD41 PQH41 PGL41 OWP41 OMT41 OCX41 NTB41 NJF41 MZJ41 MPN41 MFR41 LVV41 LLZ41 LCD41 KSH41 KIL41 JYP41 JOT41 JEX41 IVB41 ILF41 IBJ41 HRN41 HHR41 GXV41 GNZ41 GED41 FUH41 FKL41 FAP41 EQT41 EGX41 DXB41 DNF41 DDJ41 CTN41 CJR41 BZV41 BPZ41 BGD41 AWH41 AML41 ACP41 ST41 IX41">
      <formula1>$H$38:$H$52</formula1>
    </dataValidation>
    <dataValidation type="decimal" errorStyle="warning" operator="greaterThanOrEqual" allowBlank="1" showInputMessage="1" showErrorMessage="1" errorTitle="uwaga" error="wpisz poprawnie kwotę" promptTitle="wpisz kwotę " prompt="kosztów realizacji zadania" sqref="WVK983124:WVK983131 IY90:IY97 SU90:SU97 ACQ90:ACQ97 AMM90:AMM97 AWI90:AWI97 BGE90:BGE97 BQA90:BQA97 BZW90:BZW97 CJS90:CJS97 CTO90:CTO97 DDK90:DDK97 DNG90:DNG97 DXC90:DXC97 EGY90:EGY97 EQU90:EQU97 FAQ90:FAQ97 FKM90:FKM97 FUI90:FUI97 GEE90:GEE97 GOA90:GOA97 GXW90:GXW97 HHS90:HHS97 HRO90:HRO97 IBK90:IBK97 ILG90:ILG97 IVC90:IVC97 JEY90:JEY97 JOU90:JOU97 JYQ90:JYQ97 KIM90:KIM97 KSI90:KSI97 LCE90:LCE97 LMA90:LMA97 LVW90:LVW97 MFS90:MFS97 MPO90:MPO97 MZK90:MZK97 NJG90:NJG97 NTC90:NTC97 OCY90:OCY97 OMU90:OMU97 OWQ90:OWQ97 PGM90:PGM97 PQI90:PQI97 QAE90:QAE97 QKA90:QKA97 QTW90:QTW97 RDS90:RDS97 RNO90:RNO97 RXK90:RXK97 SHG90:SHG97 SRC90:SRC97 TAY90:TAY97 TKU90:TKU97 TUQ90:TUQ97 UEM90:UEM97 UOI90:UOI97 UYE90:UYE97 VIA90:VIA97 VRW90:VRW97 WBS90:WBS97 WLO90:WLO97 WVK90:WVK97 C65621:C65628 IY65620:IY65627 SU65620:SU65627 ACQ65620:ACQ65627 AMM65620:AMM65627 AWI65620:AWI65627 BGE65620:BGE65627 BQA65620:BQA65627 BZW65620:BZW65627 CJS65620:CJS65627 CTO65620:CTO65627 DDK65620:DDK65627 DNG65620:DNG65627 DXC65620:DXC65627 EGY65620:EGY65627 EQU65620:EQU65627 FAQ65620:FAQ65627 FKM65620:FKM65627 FUI65620:FUI65627 GEE65620:GEE65627 GOA65620:GOA65627 GXW65620:GXW65627 HHS65620:HHS65627 HRO65620:HRO65627 IBK65620:IBK65627 ILG65620:ILG65627 IVC65620:IVC65627 JEY65620:JEY65627 JOU65620:JOU65627 JYQ65620:JYQ65627 KIM65620:KIM65627 KSI65620:KSI65627 LCE65620:LCE65627 LMA65620:LMA65627 LVW65620:LVW65627 MFS65620:MFS65627 MPO65620:MPO65627 MZK65620:MZK65627 NJG65620:NJG65627 NTC65620:NTC65627 OCY65620:OCY65627 OMU65620:OMU65627 OWQ65620:OWQ65627 PGM65620:PGM65627 PQI65620:PQI65627 QAE65620:QAE65627 QKA65620:QKA65627 QTW65620:QTW65627 RDS65620:RDS65627 RNO65620:RNO65627 RXK65620:RXK65627 SHG65620:SHG65627 SRC65620:SRC65627 TAY65620:TAY65627 TKU65620:TKU65627 TUQ65620:TUQ65627 UEM65620:UEM65627 UOI65620:UOI65627 UYE65620:UYE65627 VIA65620:VIA65627 VRW65620:VRW65627 WBS65620:WBS65627 WLO65620:WLO65627 WVK65620:WVK65627 C131157:C131164 IY131156:IY131163 SU131156:SU131163 ACQ131156:ACQ131163 AMM131156:AMM131163 AWI131156:AWI131163 BGE131156:BGE131163 BQA131156:BQA131163 BZW131156:BZW131163 CJS131156:CJS131163 CTO131156:CTO131163 DDK131156:DDK131163 DNG131156:DNG131163 DXC131156:DXC131163 EGY131156:EGY131163 EQU131156:EQU131163 FAQ131156:FAQ131163 FKM131156:FKM131163 FUI131156:FUI131163 GEE131156:GEE131163 GOA131156:GOA131163 GXW131156:GXW131163 HHS131156:HHS131163 HRO131156:HRO131163 IBK131156:IBK131163 ILG131156:ILG131163 IVC131156:IVC131163 JEY131156:JEY131163 JOU131156:JOU131163 JYQ131156:JYQ131163 KIM131156:KIM131163 KSI131156:KSI131163 LCE131156:LCE131163 LMA131156:LMA131163 LVW131156:LVW131163 MFS131156:MFS131163 MPO131156:MPO131163 MZK131156:MZK131163 NJG131156:NJG131163 NTC131156:NTC131163 OCY131156:OCY131163 OMU131156:OMU131163 OWQ131156:OWQ131163 PGM131156:PGM131163 PQI131156:PQI131163 QAE131156:QAE131163 QKA131156:QKA131163 QTW131156:QTW131163 RDS131156:RDS131163 RNO131156:RNO131163 RXK131156:RXK131163 SHG131156:SHG131163 SRC131156:SRC131163 TAY131156:TAY131163 TKU131156:TKU131163 TUQ131156:TUQ131163 UEM131156:UEM131163 UOI131156:UOI131163 UYE131156:UYE131163 VIA131156:VIA131163 VRW131156:VRW131163 WBS131156:WBS131163 WLO131156:WLO131163 WVK131156:WVK131163 C196693:C196700 IY196692:IY196699 SU196692:SU196699 ACQ196692:ACQ196699 AMM196692:AMM196699 AWI196692:AWI196699 BGE196692:BGE196699 BQA196692:BQA196699 BZW196692:BZW196699 CJS196692:CJS196699 CTO196692:CTO196699 DDK196692:DDK196699 DNG196692:DNG196699 DXC196692:DXC196699 EGY196692:EGY196699 EQU196692:EQU196699 FAQ196692:FAQ196699 FKM196692:FKM196699 FUI196692:FUI196699 GEE196692:GEE196699 GOA196692:GOA196699 GXW196692:GXW196699 HHS196692:HHS196699 HRO196692:HRO196699 IBK196692:IBK196699 ILG196692:ILG196699 IVC196692:IVC196699 JEY196692:JEY196699 JOU196692:JOU196699 JYQ196692:JYQ196699 KIM196692:KIM196699 KSI196692:KSI196699 LCE196692:LCE196699 LMA196692:LMA196699 LVW196692:LVW196699 MFS196692:MFS196699 MPO196692:MPO196699 MZK196692:MZK196699 NJG196692:NJG196699 NTC196692:NTC196699 OCY196692:OCY196699 OMU196692:OMU196699 OWQ196692:OWQ196699 PGM196692:PGM196699 PQI196692:PQI196699 QAE196692:QAE196699 QKA196692:QKA196699 QTW196692:QTW196699 RDS196692:RDS196699 RNO196692:RNO196699 RXK196692:RXK196699 SHG196692:SHG196699 SRC196692:SRC196699 TAY196692:TAY196699 TKU196692:TKU196699 TUQ196692:TUQ196699 UEM196692:UEM196699 UOI196692:UOI196699 UYE196692:UYE196699 VIA196692:VIA196699 VRW196692:VRW196699 WBS196692:WBS196699 WLO196692:WLO196699 WVK196692:WVK196699 C262229:C262236 IY262228:IY262235 SU262228:SU262235 ACQ262228:ACQ262235 AMM262228:AMM262235 AWI262228:AWI262235 BGE262228:BGE262235 BQA262228:BQA262235 BZW262228:BZW262235 CJS262228:CJS262235 CTO262228:CTO262235 DDK262228:DDK262235 DNG262228:DNG262235 DXC262228:DXC262235 EGY262228:EGY262235 EQU262228:EQU262235 FAQ262228:FAQ262235 FKM262228:FKM262235 FUI262228:FUI262235 GEE262228:GEE262235 GOA262228:GOA262235 GXW262228:GXW262235 HHS262228:HHS262235 HRO262228:HRO262235 IBK262228:IBK262235 ILG262228:ILG262235 IVC262228:IVC262235 JEY262228:JEY262235 JOU262228:JOU262235 JYQ262228:JYQ262235 KIM262228:KIM262235 KSI262228:KSI262235 LCE262228:LCE262235 LMA262228:LMA262235 LVW262228:LVW262235 MFS262228:MFS262235 MPO262228:MPO262235 MZK262228:MZK262235 NJG262228:NJG262235 NTC262228:NTC262235 OCY262228:OCY262235 OMU262228:OMU262235 OWQ262228:OWQ262235 PGM262228:PGM262235 PQI262228:PQI262235 QAE262228:QAE262235 QKA262228:QKA262235 QTW262228:QTW262235 RDS262228:RDS262235 RNO262228:RNO262235 RXK262228:RXK262235 SHG262228:SHG262235 SRC262228:SRC262235 TAY262228:TAY262235 TKU262228:TKU262235 TUQ262228:TUQ262235 UEM262228:UEM262235 UOI262228:UOI262235 UYE262228:UYE262235 VIA262228:VIA262235 VRW262228:VRW262235 WBS262228:WBS262235 WLO262228:WLO262235 WVK262228:WVK262235 C327765:C327772 IY327764:IY327771 SU327764:SU327771 ACQ327764:ACQ327771 AMM327764:AMM327771 AWI327764:AWI327771 BGE327764:BGE327771 BQA327764:BQA327771 BZW327764:BZW327771 CJS327764:CJS327771 CTO327764:CTO327771 DDK327764:DDK327771 DNG327764:DNG327771 DXC327764:DXC327771 EGY327764:EGY327771 EQU327764:EQU327771 FAQ327764:FAQ327771 FKM327764:FKM327771 FUI327764:FUI327771 GEE327764:GEE327771 GOA327764:GOA327771 GXW327764:GXW327771 HHS327764:HHS327771 HRO327764:HRO327771 IBK327764:IBK327771 ILG327764:ILG327771 IVC327764:IVC327771 JEY327764:JEY327771 JOU327764:JOU327771 JYQ327764:JYQ327771 KIM327764:KIM327771 KSI327764:KSI327771 LCE327764:LCE327771 LMA327764:LMA327771 LVW327764:LVW327771 MFS327764:MFS327771 MPO327764:MPO327771 MZK327764:MZK327771 NJG327764:NJG327771 NTC327764:NTC327771 OCY327764:OCY327771 OMU327764:OMU327771 OWQ327764:OWQ327771 PGM327764:PGM327771 PQI327764:PQI327771 QAE327764:QAE327771 QKA327764:QKA327771 QTW327764:QTW327771 RDS327764:RDS327771 RNO327764:RNO327771 RXK327764:RXK327771 SHG327764:SHG327771 SRC327764:SRC327771 TAY327764:TAY327771 TKU327764:TKU327771 TUQ327764:TUQ327771 UEM327764:UEM327771 UOI327764:UOI327771 UYE327764:UYE327771 VIA327764:VIA327771 VRW327764:VRW327771 WBS327764:WBS327771 WLO327764:WLO327771 WVK327764:WVK327771 C393301:C393308 IY393300:IY393307 SU393300:SU393307 ACQ393300:ACQ393307 AMM393300:AMM393307 AWI393300:AWI393307 BGE393300:BGE393307 BQA393300:BQA393307 BZW393300:BZW393307 CJS393300:CJS393307 CTO393300:CTO393307 DDK393300:DDK393307 DNG393300:DNG393307 DXC393300:DXC393307 EGY393300:EGY393307 EQU393300:EQU393307 FAQ393300:FAQ393307 FKM393300:FKM393307 FUI393300:FUI393307 GEE393300:GEE393307 GOA393300:GOA393307 GXW393300:GXW393307 HHS393300:HHS393307 HRO393300:HRO393307 IBK393300:IBK393307 ILG393300:ILG393307 IVC393300:IVC393307 JEY393300:JEY393307 JOU393300:JOU393307 JYQ393300:JYQ393307 KIM393300:KIM393307 KSI393300:KSI393307 LCE393300:LCE393307 LMA393300:LMA393307 LVW393300:LVW393307 MFS393300:MFS393307 MPO393300:MPO393307 MZK393300:MZK393307 NJG393300:NJG393307 NTC393300:NTC393307 OCY393300:OCY393307 OMU393300:OMU393307 OWQ393300:OWQ393307 PGM393300:PGM393307 PQI393300:PQI393307 QAE393300:QAE393307 QKA393300:QKA393307 QTW393300:QTW393307 RDS393300:RDS393307 RNO393300:RNO393307 RXK393300:RXK393307 SHG393300:SHG393307 SRC393300:SRC393307 TAY393300:TAY393307 TKU393300:TKU393307 TUQ393300:TUQ393307 UEM393300:UEM393307 UOI393300:UOI393307 UYE393300:UYE393307 VIA393300:VIA393307 VRW393300:VRW393307 WBS393300:WBS393307 WLO393300:WLO393307 WVK393300:WVK393307 C458837:C458844 IY458836:IY458843 SU458836:SU458843 ACQ458836:ACQ458843 AMM458836:AMM458843 AWI458836:AWI458843 BGE458836:BGE458843 BQA458836:BQA458843 BZW458836:BZW458843 CJS458836:CJS458843 CTO458836:CTO458843 DDK458836:DDK458843 DNG458836:DNG458843 DXC458836:DXC458843 EGY458836:EGY458843 EQU458836:EQU458843 FAQ458836:FAQ458843 FKM458836:FKM458843 FUI458836:FUI458843 GEE458836:GEE458843 GOA458836:GOA458843 GXW458836:GXW458843 HHS458836:HHS458843 HRO458836:HRO458843 IBK458836:IBK458843 ILG458836:ILG458843 IVC458836:IVC458843 JEY458836:JEY458843 JOU458836:JOU458843 JYQ458836:JYQ458843 KIM458836:KIM458843 KSI458836:KSI458843 LCE458836:LCE458843 LMA458836:LMA458843 LVW458836:LVW458843 MFS458836:MFS458843 MPO458836:MPO458843 MZK458836:MZK458843 NJG458836:NJG458843 NTC458836:NTC458843 OCY458836:OCY458843 OMU458836:OMU458843 OWQ458836:OWQ458843 PGM458836:PGM458843 PQI458836:PQI458843 QAE458836:QAE458843 QKA458836:QKA458843 QTW458836:QTW458843 RDS458836:RDS458843 RNO458836:RNO458843 RXK458836:RXK458843 SHG458836:SHG458843 SRC458836:SRC458843 TAY458836:TAY458843 TKU458836:TKU458843 TUQ458836:TUQ458843 UEM458836:UEM458843 UOI458836:UOI458843 UYE458836:UYE458843 VIA458836:VIA458843 VRW458836:VRW458843 WBS458836:WBS458843 WLO458836:WLO458843 WVK458836:WVK458843 C524373:C524380 IY524372:IY524379 SU524372:SU524379 ACQ524372:ACQ524379 AMM524372:AMM524379 AWI524372:AWI524379 BGE524372:BGE524379 BQA524372:BQA524379 BZW524372:BZW524379 CJS524372:CJS524379 CTO524372:CTO524379 DDK524372:DDK524379 DNG524372:DNG524379 DXC524372:DXC524379 EGY524372:EGY524379 EQU524372:EQU524379 FAQ524372:FAQ524379 FKM524372:FKM524379 FUI524372:FUI524379 GEE524372:GEE524379 GOA524372:GOA524379 GXW524372:GXW524379 HHS524372:HHS524379 HRO524372:HRO524379 IBK524372:IBK524379 ILG524372:ILG524379 IVC524372:IVC524379 JEY524372:JEY524379 JOU524372:JOU524379 JYQ524372:JYQ524379 KIM524372:KIM524379 KSI524372:KSI524379 LCE524372:LCE524379 LMA524372:LMA524379 LVW524372:LVW524379 MFS524372:MFS524379 MPO524372:MPO524379 MZK524372:MZK524379 NJG524372:NJG524379 NTC524372:NTC524379 OCY524372:OCY524379 OMU524372:OMU524379 OWQ524372:OWQ524379 PGM524372:PGM524379 PQI524372:PQI524379 QAE524372:QAE524379 QKA524372:QKA524379 QTW524372:QTW524379 RDS524372:RDS524379 RNO524372:RNO524379 RXK524372:RXK524379 SHG524372:SHG524379 SRC524372:SRC524379 TAY524372:TAY524379 TKU524372:TKU524379 TUQ524372:TUQ524379 UEM524372:UEM524379 UOI524372:UOI524379 UYE524372:UYE524379 VIA524372:VIA524379 VRW524372:VRW524379 WBS524372:WBS524379 WLO524372:WLO524379 WVK524372:WVK524379 C589909:C589916 IY589908:IY589915 SU589908:SU589915 ACQ589908:ACQ589915 AMM589908:AMM589915 AWI589908:AWI589915 BGE589908:BGE589915 BQA589908:BQA589915 BZW589908:BZW589915 CJS589908:CJS589915 CTO589908:CTO589915 DDK589908:DDK589915 DNG589908:DNG589915 DXC589908:DXC589915 EGY589908:EGY589915 EQU589908:EQU589915 FAQ589908:FAQ589915 FKM589908:FKM589915 FUI589908:FUI589915 GEE589908:GEE589915 GOA589908:GOA589915 GXW589908:GXW589915 HHS589908:HHS589915 HRO589908:HRO589915 IBK589908:IBK589915 ILG589908:ILG589915 IVC589908:IVC589915 JEY589908:JEY589915 JOU589908:JOU589915 JYQ589908:JYQ589915 KIM589908:KIM589915 KSI589908:KSI589915 LCE589908:LCE589915 LMA589908:LMA589915 LVW589908:LVW589915 MFS589908:MFS589915 MPO589908:MPO589915 MZK589908:MZK589915 NJG589908:NJG589915 NTC589908:NTC589915 OCY589908:OCY589915 OMU589908:OMU589915 OWQ589908:OWQ589915 PGM589908:PGM589915 PQI589908:PQI589915 QAE589908:QAE589915 QKA589908:QKA589915 QTW589908:QTW589915 RDS589908:RDS589915 RNO589908:RNO589915 RXK589908:RXK589915 SHG589908:SHG589915 SRC589908:SRC589915 TAY589908:TAY589915 TKU589908:TKU589915 TUQ589908:TUQ589915 UEM589908:UEM589915 UOI589908:UOI589915 UYE589908:UYE589915 VIA589908:VIA589915 VRW589908:VRW589915 WBS589908:WBS589915 WLO589908:WLO589915 WVK589908:WVK589915 C655445:C655452 IY655444:IY655451 SU655444:SU655451 ACQ655444:ACQ655451 AMM655444:AMM655451 AWI655444:AWI655451 BGE655444:BGE655451 BQA655444:BQA655451 BZW655444:BZW655451 CJS655444:CJS655451 CTO655444:CTO655451 DDK655444:DDK655451 DNG655444:DNG655451 DXC655444:DXC655451 EGY655444:EGY655451 EQU655444:EQU655451 FAQ655444:FAQ655451 FKM655444:FKM655451 FUI655444:FUI655451 GEE655444:GEE655451 GOA655444:GOA655451 GXW655444:GXW655451 HHS655444:HHS655451 HRO655444:HRO655451 IBK655444:IBK655451 ILG655444:ILG655451 IVC655444:IVC655451 JEY655444:JEY655451 JOU655444:JOU655451 JYQ655444:JYQ655451 KIM655444:KIM655451 KSI655444:KSI655451 LCE655444:LCE655451 LMA655444:LMA655451 LVW655444:LVW655451 MFS655444:MFS655451 MPO655444:MPO655451 MZK655444:MZK655451 NJG655444:NJG655451 NTC655444:NTC655451 OCY655444:OCY655451 OMU655444:OMU655451 OWQ655444:OWQ655451 PGM655444:PGM655451 PQI655444:PQI655451 QAE655444:QAE655451 QKA655444:QKA655451 QTW655444:QTW655451 RDS655444:RDS655451 RNO655444:RNO655451 RXK655444:RXK655451 SHG655444:SHG655451 SRC655444:SRC655451 TAY655444:TAY655451 TKU655444:TKU655451 TUQ655444:TUQ655451 UEM655444:UEM655451 UOI655444:UOI655451 UYE655444:UYE655451 VIA655444:VIA655451 VRW655444:VRW655451 WBS655444:WBS655451 WLO655444:WLO655451 WVK655444:WVK655451 C720981:C720988 IY720980:IY720987 SU720980:SU720987 ACQ720980:ACQ720987 AMM720980:AMM720987 AWI720980:AWI720987 BGE720980:BGE720987 BQA720980:BQA720987 BZW720980:BZW720987 CJS720980:CJS720987 CTO720980:CTO720987 DDK720980:DDK720987 DNG720980:DNG720987 DXC720980:DXC720987 EGY720980:EGY720987 EQU720980:EQU720987 FAQ720980:FAQ720987 FKM720980:FKM720987 FUI720980:FUI720987 GEE720980:GEE720987 GOA720980:GOA720987 GXW720980:GXW720987 HHS720980:HHS720987 HRO720980:HRO720987 IBK720980:IBK720987 ILG720980:ILG720987 IVC720980:IVC720987 JEY720980:JEY720987 JOU720980:JOU720987 JYQ720980:JYQ720987 KIM720980:KIM720987 KSI720980:KSI720987 LCE720980:LCE720987 LMA720980:LMA720987 LVW720980:LVW720987 MFS720980:MFS720987 MPO720980:MPO720987 MZK720980:MZK720987 NJG720980:NJG720987 NTC720980:NTC720987 OCY720980:OCY720987 OMU720980:OMU720987 OWQ720980:OWQ720987 PGM720980:PGM720987 PQI720980:PQI720987 QAE720980:QAE720987 QKA720980:QKA720987 QTW720980:QTW720987 RDS720980:RDS720987 RNO720980:RNO720987 RXK720980:RXK720987 SHG720980:SHG720987 SRC720980:SRC720987 TAY720980:TAY720987 TKU720980:TKU720987 TUQ720980:TUQ720987 UEM720980:UEM720987 UOI720980:UOI720987 UYE720980:UYE720987 VIA720980:VIA720987 VRW720980:VRW720987 WBS720980:WBS720987 WLO720980:WLO720987 WVK720980:WVK720987 C786517:C786524 IY786516:IY786523 SU786516:SU786523 ACQ786516:ACQ786523 AMM786516:AMM786523 AWI786516:AWI786523 BGE786516:BGE786523 BQA786516:BQA786523 BZW786516:BZW786523 CJS786516:CJS786523 CTO786516:CTO786523 DDK786516:DDK786523 DNG786516:DNG786523 DXC786516:DXC786523 EGY786516:EGY786523 EQU786516:EQU786523 FAQ786516:FAQ786523 FKM786516:FKM786523 FUI786516:FUI786523 GEE786516:GEE786523 GOA786516:GOA786523 GXW786516:GXW786523 HHS786516:HHS786523 HRO786516:HRO786523 IBK786516:IBK786523 ILG786516:ILG786523 IVC786516:IVC786523 JEY786516:JEY786523 JOU786516:JOU786523 JYQ786516:JYQ786523 KIM786516:KIM786523 KSI786516:KSI786523 LCE786516:LCE786523 LMA786516:LMA786523 LVW786516:LVW786523 MFS786516:MFS786523 MPO786516:MPO786523 MZK786516:MZK786523 NJG786516:NJG786523 NTC786516:NTC786523 OCY786516:OCY786523 OMU786516:OMU786523 OWQ786516:OWQ786523 PGM786516:PGM786523 PQI786516:PQI786523 QAE786516:QAE786523 QKA786516:QKA786523 QTW786516:QTW786523 RDS786516:RDS786523 RNO786516:RNO786523 RXK786516:RXK786523 SHG786516:SHG786523 SRC786516:SRC786523 TAY786516:TAY786523 TKU786516:TKU786523 TUQ786516:TUQ786523 UEM786516:UEM786523 UOI786516:UOI786523 UYE786516:UYE786523 VIA786516:VIA786523 VRW786516:VRW786523 WBS786516:WBS786523 WLO786516:WLO786523 WVK786516:WVK786523 C852053:C852060 IY852052:IY852059 SU852052:SU852059 ACQ852052:ACQ852059 AMM852052:AMM852059 AWI852052:AWI852059 BGE852052:BGE852059 BQA852052:BQA852059 BZW852052:BZW852059 CJS852052:CJS852059 CTO852052:CTO852059 DDK852052:DDK852059 DNG852052:DNG852059 DXC852052:DXC852059 EGY852052:EGY852059 EQU852052:EQU852059 FAQ852052:FAQ852059 FKM852052:FKM852059 FUI852052:FUI852059 GEE852052:GEE852059 GOA852052:GOA852059 GXW852052:GXW852059 HHS852052:HHS852059 HRO852052:HRO852059 IBK852052:IBK852059 ILG852052:ILG852059 IVC852052:IVC852059 JEY852052:JEY852059 JOU852052:JOU852059 JYQ852052:JYQ852059 KIM852052:KIM852059 KSI852052:KSI852059 LCE852052:LCE852059 LMA852052:LMA852059 LVW852052:LVW852059 MFS852052:MFS852059 MPO852052:MPO852059 MZK852052:MZK852059 NJG852052:NJG852059 NTC852052:NTC852059 OCY852052:OCY852059 OMU852052:OMU852059 OWQ852052:OWQ852059 PGM852052:PGM852059 PQI852052:PQI852059 QAE852052:QAE852059 QKA852052:QKA852059 QTW852052:QTW852059 RDS852052:RDS852059 RNO852052:RNO852059 RXK852052:RXK852059 SHG852052:SHG852059 SRC852052:SRC852059 TAY852052:TAY852059 TKU852052:TKU852059 TUQ852052:TUQ852059 UEM852052:UEM852059 UOI852052:UOI852059 UYE852052:UYE852059 VIA852052:VIA852059 VRW852052:VRW852059 WBS852052:WBS852059 WLO852052:WLO852059 WVK852052:WVK852059 C917589:C917596 IY917588:IY917595 SU917588:SU917595 ACQ917588:ACQ917595 AMM917588:AMM917595 AWI917588:AWI917595 BGE917588:BGE917595 BQA917588:BQA917595 BZW917588:BZW917595 CJS917588:CJS917595 CTO917588:CTO917595 DDK917588:DDK917595 DNG917588:DNG917595 DXC917588:DXC917595 EGY917588:EGY917595 EQU917588:EQU917595 FAQ917588:FAQ917595 FKM917588:FKM917595 FUI917588:FUI917595 GEE917588:GEE917595 GOA917588:GOA917595 GXW917588:GXW917595 HHS917588:HHS917595 HRO917588:HRO917595 IBK917588:IBK917595 ILG917588:ILG917595 IVC917588:IVC917595 JEY917588:JEY917595 JOU917588:JOU917595 JYQ917588:JYQ917595 KIM917588:KIM917595 KSI917588:KSI917595 LCE917588:LCE917595 LMA917588:LMA917595 LVW917588:LVW917595 MFS917588:MFS917595 MPO917588:MPO917595 MZK917588:MZK917595 NJG917588:NJG917595 NTC917588:NTC917595 OCY917588:OCY917595 OMU917588:OMU917595 OWQ917588:OWQ917595 PGM917588:PGM917595 PQI917588:PQI917595 QAE917588:QAE917595 QKA917588:QKA917595 QTW917588:QTW917595 RDS917588:RDS917595 RNO917588:RNO917595 RXK917588:RXK917595 SHG917588:SHG917595 SRC917588:SRC917595 TAY917588:TAY917595 TKU917588:TKU917595 TUQ917588:TUQ917595 UEM917588:UEM917595 UOI917588:UOI917595 UYE917588:UYE917595 VIA917588:VIA917595 VRW917588:VRW917595 WBS917588:WBS917595 WLO917588:WLO917595 WVK917588:WVK917595 C983125:C983132 IY983124:IY983131 SU983124:SU983131 ACQ983124:ACQ983131 AMM983124:AMM983131 AWI983124:AWI983131 BGE983124:BGE983131 BQA983124:BQA983131 BZW983124:BZW983131 CJS983124:CJS983131 CTO983124:CTO983131 DDK983124:DDK983131 DNG983124:DNG983131 DXC983124:DXC983131 EGY983124:EGY983131 EQU983124:EQU983131 FAQ983124:FAQ983131 FKM983124:FKM983131 FUI983124:FUI983131 GEE983124:GEE983131 GOA983124:GOA983131 GXW983124:GXW983131 HHS983124:HHS983131 HRO983124:HRO983131 IBK983124:IBK983131 ILG983124:ILG983131 IVC983124:IVC983131 JEY983124:JEY983131 JOU983124:JOU983131 JYQ983124:JYQ983131 KIM983124:KIM983131 KSI983124:KSI983131 LCE983124:LCE983131 LMA983124:LMA983131 LVW983124:LVW983131 MFS983124:MFS983131 MPO983124:MPO983131 MZK983124:MZK983131 NJG983124:NJG983131 NTC983124:NTC983131 OCY983124:OCY983131 OMU983124:OMU983131 OWQ983124:OWQ983131 PGM983124:PGM983131 PQI983124:PQI983131 QAE983124:QAE983131 QKA983124:QKA983131 QTW983124:QTW983131 RDS983124:RDS983131 RNO983124:RNO983131 RXK983124:RXK983131 SHG983124:SHG983131 SRC983124:SRC983131 TAY983124:TAY983131 TKU983124:TKU983131 TUQ983124:TUQ983131 UEM983124:UEM983131 UOI983124:UOI983131 UYE983124:UYE983131 VIA983124:VIA983131 VRW983124:VRW983131 WBS983124:WBS983131 WLO983124:WLO983131 C90:C92">
      <formula1>0</formula1>
    </dataValidation>
    <dataValidation type="decimal" operator="equal" allowBlank="1" showInputMessage="1" showErrorMessage="1" errorTitle="Uwaga" error="nie zmieniaj formuł" promptTitle="wartości %" prompt="liczone są automatycznie" sqref="WVL983124:WVM983131 IZ90:JA97 SV90:SW97 ACR90:ACS97 AMN90:AMO97 AWJ90:AWK97 BGF90:BGG97 BQB90:BQC97 BZX90:BZY97 CJT90:CJU97 CTP90:CTQ97 DDL90:DDM97 DNH90:DNI97 DXD90:DXE97 EGZ90:EHA97 EQV90:EQW97 FAR90:FAS97 FKN90:FKO97 FUJ90:FUK97 GEF90:GEG97 GOB90:GOC97 GXX90:GXY97 HHT90:HHU97 HRP90:HRQ97 IBL90:IBM97 ILH90:ILI97 IVD90:IVE97 JEZ90:JFA97 JOV90:JOW97 JYR90:JYS97 KIN90:KIO97 KSJ90:KSK97 LCF90:LCG97 LMB90:LMC97 LVX90:LVY97 MFT90:MFU97 MPP90:MPQ97 MZL90:MZM97 NJH90:NJI97 NTD90:NTE97 OCZ90:ODA97 OMV90:OMW97 OWR90:OWS97 PGN90:PGO97 PQJ90:PQK97 QAF90:QAG97 QKB90:QKC97 QTX90:QTY97 RDT90:RDU97 RNP90:RNQ97 RXL90:RXM97 SHH90:SHI97 SRD90:SRE97 TAZ90:TBA97 TKV90:TKW97 TUR90:TUS97 UEN90:UEO97 UOJ90:UOK97 UYF90:UYG97 VIB90:VIC97 VRX90:VRY97 WBT90:WBU97 WLP90:WLQ97 WVL90:WVM97 D65621:E65628 IZ65620:JA65627 SV65620:SW65627 ACR65620:ACS65627 AMN65620:AMO65627 AWJ65620:AWK65627 BGF65620:BGG65627 BQB65620:BQC65627 BZX65620:BZY65627 CJT65620:CJU65627 CTP65620:CTQ65627 DDL65620:DDM65627 DNH65620:DNI65627 DXD65620:DXE65627 EGZ65620:EHA65627 EQV65620:EQW65627 FAR65620:FAS65627 FKN65620:FKO65627 FUJ65620:FUK65627 GEF65620:GEG65627 GOB65620:GOC65627 GXX65620:GXY65627 HHT65620:HHU65627 HRP65620:HRQ65627 IBL65620:IBM65627 ILH65620:ILI65627 IVD65620:IVE65627 JEZ65620:JFA65627 JOV65620:JOW65627 JYR65620:JYS65627 KIN65620:KIO65627 KSJ65620:KSK65627 LCF65620:LCG65627 LMB65620:LMC65627 LVX65620:LVY65627 MFT65620:MFU65627 MPP65620:MPQ65627 MZL65620:MZM65627 NJH65620:NJI65627 NTD65620:NTE65627 OCZ65620:ODA65627 OMV65620:OMW65627 OWR65620:OWS65627 PGN65620:PGO65627 PQJ65620:PQK65627 QAF65620:QAG65627 QKB65620:QKC65627 QTX65620:QTY65627 RDT65620:RDU65627 RNP65620:RNQ65627 RXL65620:RXM65627 SHH65620:SHI65627 SRD65620:SRE65627 TAZ65620:TBA65627 TKV65620:TKW65627 TUR65620:TUS65627 UEN65620:UEO65627 UOJ65620:UOK65627 UYF65620:UYG65627 VIB65620:VIC65627 VRX65620:VRY65627 WBT65620:WBU65627 WLP65620:WLQ65627 WVL65620:WVM65627 D131157:E131164 IZ131156:JA131163 SV131156:SW131163 ACR131156:ACS131163 AMN131156:AMO131163 AWJ131156:AWK131163 BGF131156:BGG131163 BQB131156:BQC131163 BZX131156:BZY131163 CJT131156:CJU131163 CTP131156:CTQ131163 DDL131156:DDM131163 DNH131156:DNI131163 DXD131156:DXE131163 EGZ131156:EHA131163 EQV131156:EQW131163 FAR131156:FAS131163 FKN131156:FKO131163 FUJ131156:FUK131163 GEF131156:GEG131163 GOB131156:GOC131163 GXX131156:GXY131163 HHT131156:HHU131163 HRP131156:HRQ131163 IBL131156:IBM131163 ILH131156:ILI131163 IVD131156:IVE131163 JEZ131156:JFA131163 JOV131156:JOW131163 JYR131156:JYS131163 KIN131156:KIO131163 KSJ131156:KSK131163 LCF131156:LCG131163 LMB131156:LMC131163 LVX131156:LVY131163 MFT131156:MFU131163 MPP131156:MPQ131163 MZL131156:MZM131163 NJH131156:NJI131163 NTD131156:NTE131163 OCZ131156:ODA131163 OMV131156:OMW131163 OWR131156:OWS131163 PGN131156:PGO131163 PQJ131156:PQK131163 QAF131156:QAG131163 QKB131156:QKC131163 QTX131156:QTY131163 RDT131156:RDU131163 RNP131156:RNQ131163 RXL131156:RXM131163 SHH131156:SHI131163 SRD131156:SRE131163 TAZ131156:TBA131163 TKV131156:TKW131163 TUR131156:TUS131163 UEN131156:UEO131163 UOJ131156:UOK131163 UYF131156:UYG131163 VIB131156:VIC131163 VRX131156:VRY131163 WBT131156:WBU131163 WLP131156:WLQ131163 WVL131156:WVM131163 D196693:E196700 IZ196692:JA196699 SV196692:SW196699 ACR196692:ACS196699 AMN196692:AMO196699 AWJ196692:AWK196699 BGF196692:BGG196699 BQB196692:BQC196699 BZX196692:BZY196699 CJT196692:CJU196699 CTP196692:CTQ196699 DDL196692:DDM196699 DNH196692:DNI196699 DXD196692:DXE196699 EGZ196692:EHA196699 EQV196692:EQW196699 FAR196692:FAS196699 FKN196692:FKO196699 FUJ196692:FUK196699 GEF196692:GEG196699 GOB196692:GOC196699 GXX196692:GXY196699 HHT196692:HHU196699 HRP196692:HRQ196699 IBL196692:IBM196699 ILH196692:ILI196699 IVD196692:IVE196699 JEZ196692:JFA196699 JOV196692:JOW196699 JYR196692:JYS196699 KIN196692:KIO196699 KSJ196692:KSK196699 LCF196692:LCG196699 LMB196692:LMC196699 LVX196692:LVY196699 MFT196692:MFU196699 MPP196692:MPQ196699 MZL196692:MZM196699 NJH196692:NJI196699 NTD196692:NTE196699 OCZ196692:ODA196699 OMV196692:OMW196699 OWR196692:OWS196699 PGN196692:PGO196699 PQJ196692:PQK196699 QAF196692:QAG196699 QKB196692:QKC196699 QTX196692:QTY196699 RDT196692:RDU196699 RNP196692:RNQ196699 RXL196692:RXM196699 SHH196692:SHI196699 SRD196692:SRE196699 TAZ196692:TBA196699 TKV196692:TKW196699 TUR196692:TUS196699 UEN196692:UEO196699 UOJ196692:UOK196699 UYF196692:UYG196699 VIB196692:VIC196699 VRX196692:VRY196699 WBT196692:WBU196699 WLP196692:WLQ196699 WVL196692:WVM196699 D262229:E262236 IZ262228:JA262235 SV262228:SW262235 ACR262228:ACS262235 AMN262228:AMO262235 AWJ262228:AWK262235 BGF262228:BGG262235 BQB262228:BQC262235 BZX262228:BZY262235 CJT262228:CJU262235 CTP262228:CTQ262235 DDL262228:DDM262235 DNH262228:DNI262235 DXD262228:DXE262235 EGZ262228:EHA262235 EQV262228:EQW262235 FAR262228:FAS262235 FKN262228:FKO262235 FUJ262228:FUK262235 GEF262228:GEG262235 GOB262228:GOC262235 GXX262228:GXY262235 HHT262228:HHU262235 HRP262228:HRQ262235 IBL262228:IBM262235 ILH262228:ILI262235 IVD262228:IVE262235 JEZ262228:JFA262235 JOV262228:JOW262235 JYR262228:JYS262235 KIN262228:KIO262235 KSJ262228:KSK262235 LCF262228:LCG262235 LMB262228:LMC262235 LVX262228:LVY262235 MFT262228:MFU262235 MPP262228:MPQ262235 MZL262228:MZM262235 NJH262228:NJI262235 NTD262228:NTE262235 OCZ262228:ODA262235 OMV262228:OMW262235 OWR262228:OWS262235 PGN262228:PGO262235 PQJ262228:PQK262235 QAF262228:QAG262235 QKB262228:QKC262235 QTX262228:QTY262235 RDT262228:RDU262235 RNP262228:RNQ262235 RXL262228:RXM262235 SHH262228:SHI262235 SRD262228:SRE262235 TAZ262228:TBA262235 TKV262228:TKW262235 TUR262228:TUS262235 UEN262228:UEO262235 UOJ262228:UOK262235 UYF262228:UYG262235 VIB262228:VIC262235 VRX262228:VRY262235 WBT262228:WBU262235 WLP262228:WLQ262235 WVL262228:WVM262235 D327765:E327772 IZ327764:JA327771 SV327764:SW327771 ACR327764:ACS327771 AMN327764:AMO327771 AWJ327764:AWK327771 BGF327764:BGG327771 BQB327764:BQC327771 BZX327764:BZY327771 CJT327764:CJU327771 CTP327764:CTQ327771 DDL327764:DDM327771 DNH327764:DNI327771 DXD327764:DXE327771 EGZ327764:EHA327771 EQV327764:EQW327771 FAR327764:FAS327771 FKN327764:FKO327771 FUJ327764:FUK327771 GEF327764:GEG327771 GOB327764:GOC327771 GXX327764:GXY327771 HHT327764:HHU327771 HRP327764:HRQ327771 IBL327764:IBM327771 ILH327764:ILI327771 IVD327764:IVE327771 JEZ327764:JFA327771 JOV327764:JOW327771 JYR327764:JYS327771 KIN327764:KIO327771 KSJ327764:KSK327771 LCF327764:LCG327771 LMB327764:LMC327771 LVX327764:LVY327771 MFT327764:MFU327771 MPP327764:MPQ327771 MZL327764:MZM327771 NJH327764:NJI327771 NTD327764:NTE327771 OCZ327764:ODA327771 OMV327764:OMW327771 OWR327764:OWS327771 PGN327764:PGO327771 PQJ327764:PQK327771 QAF327764:QAG327771 QKB327764:QKC327771 QTX327764:QTY327771 RDT327764:RDU327771 RNP327764:RNQ327771 RXL327764:RXM327771 SHH327764:SHI327771 SRD327764:SRE327771 TAZ327764:TBA327771 TKV327764:TKW327771 TUR327764:TUS327771 UEN327764:UEO327771 UOJ327764:UOK327771 UYF327764:UYG327771 VIB327764:VIC327771 VRX327764:VRY327771 WBT327764:WBU327771 WLP327764:WLQ327771 WVL327764:WVM327771 D393301:E393308 IZ393300:JA393307 SV393300:SW393307 ACR393300:ACS393307 AMN393300:AMO393307 AWJ393300:AWK393307 BGF393300:BGG393307 BQB393300:BQC393307 BZX393300:BZY393307 CJT393300:CJU393307 CTP393300:CTQ393307 DDL393300:DDM393307 DNH393300:DNI393307 DXD393300:DXE393307 EGZ393300:EHA393307 EQV393300:EQW393307 FAR393300:FAS393307 FKN393300:FKO393307 FUJ393300:FUK393307 GEF393300:GEG393307 GOB393300:GOC393307 GXX393300:GXY393307 HHT393300:HHU393307 HRP393300:HRQ393307 IBL393300:IBM393307 ILH393300:ILI393307 IVD393300:IVE393307 JEZ393300:JFA393307 JOV393300:JOW393307 JYR393300:JYS393307 KIN393300:KIO393307 KSJ393300:KSK393307 LCF393300:LCG393307 LMB393300:LMC393307 LVX393300:LVY393307 MFT393300:MFU393307 MPP393300:MPQ393307 MZL393300:MZM393307 NJH393300:NJI393307 NTD393300:NTE393307 OCZ393300:ODA393307 OMV393300:OMW393307 OWR393300:OWS393307 PGN393300:PGO393307 PQJ393300:PQK393307 QAF393300:QAG393307 QKB393300:QKC393307 QTX393300:QTY393307 RDT393300:RDU393307 RNP393300:RNQ393307 RXL393300:RXM393307 SHH393300:SHI393307 SRD393300:SRE393307 TAZ393300:TBA393307 TKV393300:TKW393307 TUR393300:TUS393307 UEN393300:UEO393307 UOJ393300:UOK393307 UYF393300:UYG393307 VIB393300:VIC393307 VRX393300:VRY393307 WBT393300:WBU393307 WLP393300:WLQ393307 WVL393300:WVM393307 D458837:E458844 IZ458836:JA458843 SV458836:SW458843 ACR458836:ACS458843 AMN458836:AMO458843 AWJ458836:AWK458843 BGF458836:BGG458843 BQB458836:BQC458843 BZX458836:BZY458843 CJT458836:CJU458843 CTP458836:CTQ458843 DDL458836:DDM458843 DNH458836:DNI458843 DXD458836:DXE458843 EGZ458836:EHA458843 EQV458836:EQW458843 FAR458836:FAS458843 FKN458836:FKO458843 FUJ458836:FUK458843 GEF458836:GEG458843 GOB458836:GOC458843 GXX458836:GXY458843 HHT458836:HHU458843 HRP458836:HRQ458843 IBL458836:IBM458843 ILH458836:ILI458843 IVD458836:IVE458843 JEZ458836:JFA458843 JOV458836:JOW458843 JYR458836:JYS458843 KIN458836:KIO458843 KSJ458836:KSK458843 LCF458836:LCG458843 LMB458836:LMC458843 LVX458836:LVY458843 MFT458836:MFU458843 MPP458836:MPQ458843 MZL458836:MZM458843 NJH458836:NJI458843 NTD458836:NTE458843 OCZ458836:ODA458843 OMV458836:OMW458843 OWR458836:OWS458843 PGN458836:PGO458843 PQJ458836:PQK458843 QAF458836:QAG458843 QKB458836:QKC458843 QTX458836:QTY458843 RDT458836:RDU458843 RNP458836:RNQ458843 RXL458836:RXM458843 SHH458836:SHI458843 SRD458836:SRE458843 TAZ458836:TBA458843 TKV458836:TKW458843 TUR458836:TUS458843 UEN458836:UEO458843 UOJ458836:UOK458843 UYF458836:UYG458843 VIB458836:VIC458843 VRX458836:VRY458843 WBT458836:WBU458843 WLP458836:WLQ458843 WVL458836:WVM458843 D524373:E524380 IZ524372:JA524379 SV524372:SW524379 ACR524372:ACS524379 AMN524372:AMO524379 AWJ524372:AWK524379 BGF524372:BGG524379 BQB524372:BQC524379 BZX524372:BZY524379 CJT524372:CJU524379 CTP524372:CTQ524379 DDL524372:DDM524379 DNH524372:DNI524379 DXD524372:DXE524379 EGZ524372:EHA524379 EQV524372:EQW524379 FAR524372:FAS524379 FKN524372:FKO524379 FUJ524372:FUK524379 GEF524372:GEG524379 GOB524372:GOC524379 GXX524372:GXY524379 HHT524372:HHU524379 HRP524372:HRQ524379 IBL524372:IBM524379 ILH524372:ILI524379 IVD524372:IVE524379 JEZ524372:JFA524379 JOV524372:JOW524379 JYR524372:JYS524379 KIN524372:KIO524379 KSJ524372:KSK524379 LCF524372:LCG524379 LMB524372:LMC524379 LVX524372:LVY524379 MFT524372:MFU524379 MPP524372:MPQ524379 MZL524372:MZM524379 NJH524372:NJI524379 NTD524372:NTE524379 OCZ524372:ODA524379 OMV524372:OMW524379 OWR524372:OWS524379 PGN524372:PGO524379 PQJ524372:PQK524379 QAF524372:QAG524379 QKB524372:QKC524379 QTX524372:QTY524379 RDT524372:RDU524379 RNP524372:RNQ524379 RXL524372:RXM524379 SHH524372:SHI524379 SRD524372:SRE524379 TAZ524372:TBA524379 TKV524372:TKW524379 TUR524372:TUS524379 UEN524372:UEO524379 UOJ524372:UOK524379 UYF524372:UYG524379 VIB524372:VIC524379 VRX524372:VRY524379 WBT524372:WBU524379 WLP524372:WLQ524379 WVL524372:WVM524379 D589909:E589916 IZ589908:JA589915 SV589908:SW589915 ACR589908:ACS589915 AMN589908:AMO589915 AWJ589908:AWK589915 BGF589908:BGG589915 BQB589908:BQC589915 BZX589908:BZY589915 CJT589908:CJU589915 CTP589908:CTQ589915 DDL589908:DDM589915 DNH589908:DNI589915 DXD589908:DXE589915 EGZ589908:EHA589915 EQV589908:EQW589915 FAR589908:FAS589915 FKN589908:FKO589915 FUJ589908:FUK589915 GEF589908:GEG589915 GOB589908:GOC589915 GXX589908:GXY589915 HHT589908:HHU589915 HRP589908:HRQ589915 IBL589908:IBM589915 ILH589908:ILI589915 IVD589908:IVE589915 JEZ589908:JFA589915 JOV589908:JOW589915 JYR589908:JYS589915 KIN589908:KIO589915 KSJ589908:KSK589915 LCF589908:LCG589915 LMB589908:LMC589915 LVX589908:LVY589915 MFT589908:MFU589915 MPP589908:MPQ589915 MZL589908:MZM589915 NJH589908:NJI589915 NTD589908:NTE589915 OCZ589908:ODA589915 OMV589908:OMW589915 OWR589908:OWS589915 PGN589908:PGO589915 PQJ589908:PQK589915 QAF589908:QAG589915 QKB589908:QKC589915 QTX589908:QTY589915 RDT589908:RDU589915 RNP589908:RNQ589915 RXL589908:RXM589915 SHH589908:SHI589915 SRD589908:SRE589915 TAZ589908:TBA589915 TKV589908:TKW589915 TUR589908:TUS589915 UEN589908:UEO589915 UOJ589908:UOK589915 UYF589908:UYG589915 VIB589908:VIC589915 VRX589908:VRY589915 WBT589908:WBU589915 WLP589908:WLQ589915 WVL589908:WVM589915 D655445:E655452 IZ655444:JA655451 SV655444:SW655451 ACR655444:ACS655451 AMN655444:AMO655451 AWJ655444:AWK655451 BGF655444:BGG655451 BQB655444:BQC655451 BZX655444:BZY655451 CJT655444:CJU655451 CTP655444:CTQ655451 DDL655444:DDM655451 DNH655444:DNI655451 DXD655444:DXE655451 EGZ655444:EHA655451 EQV655444:EQW655451 FAR655444:FAS655451 FKN655444:FKO655451 FUJ655444:FUK655451 GEF655444:GEG655451 GOB655444:GOC655451 GXX655444:GXY655451 HHT655444:HHU655451 HRP655444:HRQ655451 IBL655444:IBM655451 ILH655444:ILI655451 IVD655444:IVE655451 JEZ655444:JFA655451 JOV655444:JOW655451 JYR655444:JYS655451 KIN655444:KIO655451 KSJ655444:KSK655451 LCF655444:LCG655451 LMB655444:LMC655451 LVX655444:LVY655451 MFT655444:MFU655451 MPP655444:MPQ655451 MZL655444:MZM655451 NJH655444:NJI655451 NTD655444:NTE655451 OCZ655444:ODA655451 OMV655444:OMW655451 OWR655444:OWS655451 PGN655444:PGO655451 PQJ655444:PQK655451 QAF655444:QAG655451 QKB655444:QKC655451 QTX655444:QTY655451 RDT655444:RDU655451 RNP655444:RNQ655451 RXL655444:RXM655451 SHH655444:SHI655451 SRD655444:SRE655451 TAZ655444:TBA655451 TKV655444:TKW655451 TUR655444:TUS655451 UEN655444:UEO655451 UOJ655444:UOK655451 UYF655444:UYG655451 VIB655444:VIC655451 VRX655444:VRY655451 WBT655444:WBU655451 WLP655444:WLQ655451 WVL655444:WVM655451 D720981:E720988 IZ720980:JA720987 SV720980:SW720987 ACR720980:ACS720987 AMN720980:AMO720987 AWJ720980:AWK720987 BGF720980:BGG720987 BQB720980:BQC720987 BZX720980:BZY720987 CJT720980:CJU720987 CTP720980:CTQ720987 DDL720980:DDM720987 DNH720980:DNI720987 DXD720980:DXE720987 EGZ720980:EHA720987 EQV720980:EQW720987 FAR720980:FAS720987 FKN720980:FKO720987 FUJ720980:FUK720987 GEF720980:GEG720987 GOB720980:GOC720987 GXX720980:GXY720987 HHT720980:HHU720987 HRP720980:HRQ720987 IBL720980:IBM720987 ILH720980:ILI720987 IVD720980:IVE720987 JEZ720980:JFA720987 JOV720980:JOW720987 JYR720980:JYS720987 KIN720980:KIO720987 KSJ720980:KSK720987 LCF720980:LCG720987 LMB720980:LMC720987 LVX720980:LVY720987 MFT720980:MFU720987 MPP720980:MPQ720987 MZL720980:MZM720987 NJH720980:NJI720987 NTD720980:NTE720987 OCZ720980:ODA720987 OMV720980:OMW720987 OWR720980:OWS720987 PGN720980:PGO720987 PQJ720980:PQK720987 QAF720980:QAG720987 QKB720980:QKC720987 QTX720980:QTY720987 RDT720980:RDU720987 RNP720980:RNQ720987 RXL720980:RXM720987 SHH720980:SHI720987 SRD720980:SRE720987 TAZ720980:TBA720987 TKV720980:TKW720987 TUR720980:TUS720987 UEN720980:UEO720987 UOJ720980:UOK720987 UYF720980:UYG720987 VIB720980:VIC720987 VRX720980:VRY720987 WBT720980:WBU720987 WLP720980:WLQ720987 WVL720980:WVM720987 D786517:E786524 IZ786516:JA786523 SV786516:SW786523 ACR786516:ACS786523 AMN786516:AMO786523 AWJ786516:AWK786523 BGF786516:BGG786523 BQB786516:BQC786523 BZX786516:BZY786523 CJT786516:CJU786523 CTP786516:CTQ786523 DDL786516:DDM786523 DNH786516:DNI786523 DXD786516:DXE786523 EGZ786516:EHA786523 EQV786516:EQW786523 FAR786516:FAS786523 FKN786516:FKO786523 FUJ786516:FUK786523 GEF786516:GEG786523 GOB786516:GOC786523 GXX786516:GXY786523 HHT786516:HHU786523 HRP786516:HRQ786523 IBL786516:IBM786523 ILH786516:ILI786523 IVD786516:IVE786523 JEZ786516:JFA786523 JOV786516:JOW786523 JYR786516:JYS786523 KIN786516:KIO786523 KSJ786516:KSK786523 LCF786516:LCG786523 LMB786516:LMC786523 LVX786516:LVY786523 MFT786516:MFU786523 MPP786516:MPQ786523 MZL786516:MZM786523 NJH786516:NJI786523 NTD786516:NTE786523 OCZ786516:ODA786523 OMV786516:OMW786523 OWR786516:OWS786523 PGN786516:PGO786523 PQJ786516:PQK786523 QAF786516:QAG786523 QKB786516:QKC786523 QTX786516:QTY786523 RDT786516:RDU786523 RNP786516:RNQ786523 RXL786516:RXM786523 SHH786516:SHI786523 SRD786516:SRE786523 TAZ786516:TBA786523 TKV786516:TKW786523 TUR786516:TUS786523 UEN786516:UEO786523 UOJ786516:UOK786523 UYF786516:UYG786523 VIB786516:VIC786523 VRX786516:VRY786523 WBT786516:WBU786523 WLP786516:WLQ786523 WVL786516:WVM786523 D852053:E852060 IZ852052:JA852059 SV852052:SW852059 ACR852052:ACS852059 AMN852052:AMO852059 AWJ852052:AWK852059 BGF852052:BGG852059 BQB852052:BQC852059 BZX852052:BZY852059 CJT852052:CJU852059 CTP852052:CTQ852059 DDL852052:DDM852059 DNH852052:DNI852059 DXD852052:DXE852059 EGZ852052:EHA852059 EQV852052:EQW852059 FAR852052:FAS852059 FKN852052:FKO852059 FUJ852052:FUK852059 GEF852052:GEG852059 GOB852052:GOC852059 GXX852052:GXY852059 HHT852052:HHU852059 HRP852052:HRQ852059 IBL852052:IBM852059 ILH852052:ILI852059 IVD852052:IVE852059 JEZ852052:JFA852059 JOV852052:JOW852059 JYR852052:JYS852059 KIN852052:KIO852059 KSJ852052:KSK852059 LCF852052:LCG852059 LMB852052:LMC852059 LVX852052:LVY852059 MFT852052:MFU852059 MPP852052:MPQ852059 MZL852052:MZM852059 NJH852052:NJI852059 NTD852052:NTE852059 OCZ852052:ODA852059 OMV852052:OMW852059 OWR852052:OWS852059 PGN852052:PGO852059 PQJ852052:PQK852059 QAF852052:QAG852059 QKB852052:QKC852059 QTX852052:QTY852059 RDT852052:RDU852059 RNP852052:RNQ852059 RXL852052:RXM852059 SHH852052:SHI852059 SRD852052:SRE852059 TAZ852052:TBA852059 TKV852052:TKW852059 TUR852052:TUS852059 UEN852052:UEO852059 UOJ852052:UOK852059 UYF852052:UYG852059 VIB852052:VIC852059 VRX852052:VRY852059 WBT852052:WBU852059 WLP852052:WLQ852059 WVL852052:WVM852059 D917589:E917596 IZ917588:JA917595 SV917588:SW917595 ACR917588:ACS917595 AMN917588:AMO917595 AWJ917588:AWK917595 BGF917588:BGG917595 BQB917588:BQC917595 BZX917588:BZY917595 CJT917588:CJU917595 CTP917588:CTQ917595 DDL917588:DDM917595 DNH917588:DNI917595 DXD917588:DXE917595 EGZ917588:EHA917595 EQV917588:EQW917595 FAR917588:FAS917595 FKN917588:FKO917595 FUJ917588:FUK917595 GEF917588:GEG917595 GOB917588:GOC917595 GXX917588:GXY917595 HHT917588:HHU917595 HRP917588:HRQ917595 IBL917588:IBM917595 ILH917588:ILI917595 IVD917588:IVE917595 JEZ917588:JFA917595 JOV917588:JOW917595 JYR917588:JYS917595 KIN917588:KIO917595 KSJ917588:KSK917595 LCF917588:LCG917595 LMB917588:LMC917595 LVX917588:LVY917595 MFT917588:MFU917595 MPP917588:MPQ917595 MZL917588:MZM917595 NJH917588:NJI917595 NTD917588:NTE917595 OCZ917588:ODA917595 OMV917588:OMW917595 OWR917588:OWS917595 PGN917588:PGO917595 PQJ917588:PQK917595 QAF917588:QAG917595 QKB917588:QKC917595 QTX917588:QTY917595 RDT917588:RDU917595 RNP917588:RNQ917595 RXL917588:RXM917595 SHH917588:SHI917595 SRD917588:SRE917595 TAZ917588:TBA917595 TKV917588:TKW917595 TUR917588:TUS917595 UEN917588:UEO917595 UOJ917588:UOK917595 UYF917588:UYG917595 VIB917588:VIC917595 VRX917588:VRY917595 WBT917588:WBU917595 WLP917588:WLQ917595 WVL917588:WVM917595 D983125:E983132 IZ983124:JA983131 SV983124:SW983131 ACR983124:ACS983131 AMN983124:AMO983131 AWJ983124:AWK983131 BGF983124:BGG983131 BQB983124:BQC983131 BZX983124:BZY983131 CJT983124:CJU983131 CTP983124:CTQ983131 DDL983124:DDM983131 DNH983124:DNI983131 DXD983124:DXE983131 EGZ983124:EHA983131 EQV983124:EQW983131 FAR983124:FAS983131 FKN983124:FKO983131 FUJ983124:FUK983131 GEF983124:GEG983131 GOB983124:GOC983131 GXX983124:GXY983131 HHT983124:HHU983131 HRP983124:HRQ983131 IBL983124:IBM983131 ILH983124:ILI983131 IVD983124:IVE983131 JEZ983124:JFA983131 JOV983124:JOW983131 JYR983124:JYS983131 KIN983124:KIO983131 KSJ983124:KSK983131 LCF983124:LCG983131 LMB983124:LMC983131 LVX983124:LVY983131 MFT983124:MFU983131 MPP983124:MPQ983131 MZL983124:MZM983131 NJH983124:NJI983131 NTD983124:NTE983131 OCZ983124:ODA983131 OMV983124:OMW983131 OWR983124:OWS983131 PGN983124:PGO983131 PQJ983124:PQK983131 QAF983124:QAG983131 QKB983124:QKC983131 QTX983124:QTY983131 RDT983124:RDU983131 RNP983124:RNQ983131 RXL983124:RXM983131 SHH983124:SHI983131 SRD983124:SRE983131 TAZ983124:TBA983131 TKV983124:TKW983131 TUR983124:TUS983131 UEN983124:UEO983131 UOJ983124:UOK983131 UYF983124:UYG983131 VIB983124:VIC983131 VRX983124:VRY983131 WBT983124:WBU983131 WLP983124:WLQ983131 D96:E97">
      <formula1>-12345</formula1>
    </dataValidation>
    <dataValidation allowBlank="1" showInputMessage="1" showErrorMessage="1" promptTitle="wpisz nazwę wnioskodawcy" prompt="obowiązującą we wpisie do rejestru" sqref="A30:E31 IW30:JA31 SS30:SW31 ACO30:ACS31 AMK30:AMO31 AWG30:AWK31 BGC30:BGG31 BPY30:BQC31 BZU30:BZY31 CJQ30:CJU31 CTM30:CTQ31 DDI30:DDM31 DNE30:DNI31 DXA30:DXE31 EGW30:EHA31 EQS30:EQW31 FAO30:FAS31 FKK30:FKO31 FUG30:FUK31 GEC30:GEG31 GNY30:GOC31 GXU30:GXY31 HHQ30:HHU31 HRM30:HRQ31 IBI30:IBM31 ILE30:ILI31 IVA30:IVE31 JEW30:JFA31 JOS30:JOW31 JYO30:JYS31 KIK30:KIO31 KSG30:KSK31 LCC30:LCG31 LLY30:LMC31 LVU30:LVY31 MFQ30:MFU31 MPM30:MPQ31 MZI30:MZM31 NJE30:NJI31 NTA30:NTE31 OCW30:ODA31 OMS30:OMW31 OWO30:OWS31 PGK30:PGO31 PQG30:PQK31 QAC30:QAG31 QJY30:QKC31 QTU30:QTY31 RDQ30:RDU31 RNM30:RNQ31 RXI30:RXM31 SHE30:SHI31 SRA30:SRE31 TAW30:TBA31 TKS30:TKW31 TUO30:TUS31 UEK30:UEO31 UOG30:UOK31 UYC30:UYG31 VHY30:VIC31 VRU30:VRY31 WBQ30:WBU31 WLM30:WLQ31 WVI30:WVM31 A65553:E65554 IW65552:JA65553 SS65552:SW65553 ACO65552:ACS65553 AMK65552:AMO65553 AWG65552:AWK65553 BGC65552:BGG65553 BPY65552:BQC65553 BZU65552:BZY65553 CJQ65552:CJU65553 CTM65552:CTQ65553 DDI65552:DDM65553 DNE65552:DNI65553 DXA65552:DXE65553 EGW65552:EHA65553 EQS65552:EQW65553 FAO65552:FAS65553 FKK65552:FKO65553 FUG65552:FUK65553 GEC65552:GEG65553 GNY65552:GOC65553 GXU65552:GXY65553 HHQ65552:HHU65553 HRM65552:HRQ65553 IBI65552:IBM65553 ILE65552:ILI65553 IVA65552:IVE65553 JEW65552:JFA65553 JOS65552:JOW65553 JYO65552:JYS65553 KIK65552:KIO65553 KSG65552:KSK65553 LCC65552:LCG65553 LLY65552:LMC65553 LVU65552:LVY65553 MFQ65552:MFU65553 MPM65552:MPQ65553 MZI65552:MZM65553 NJE65552:NJI65553 NTA65552:NTE65553 OCW65552:ODA65553 OMS65552:OMW65553 OWO65552:OWS65553 PGK65552:PGO65553 PQG65552:PQK65553 QAC65552:QAG65553 QJY65552:QKC65553 QTU65552:QTY65553 RDQ65552:RDU65553 RNM65552:RNQ65553 RXI65552:RXM65553 SHE65552:SHI65553 SRA65552:SRE65553 TAW65552:TBA65553 TKS65552:TKW65553 TUO65552:TUS65553 UEK65552:UEO65553 UOG65552:UOK65553 UYC65552:UYG65553 VHY65552:VIC65553 VRU65552:VRY65553 WBQ65552:WBU65553 WLM65552:WLQ65553 WVI65552:WVM65553 A131089:E131090 IW131088:JA131089 SS131088:SW131089 ACO131088:ACS131089 AMK131088:AMO131089 AWG131088:AWK131089 BGC131088:BGG131089 BPY131088:BQC131089 BZU131088:BZY131089 CJQ131088:CJU131089 CTM131088:CTQ131089 DDI131088:DDM131089 DNE131088:DNI131089 DXA131088:DXE131089 EGW131088:EHA131089 EQS131088:EQW131089 FAO131088:FAS131089 FKK131088:FKO131089 FUG131088:FUK131089 GEC131088:GEG131089 GNY131088:GOC131089 GXU131088:GXY131089 HHQ131088:HHU131089 HRM131088:HRQ131089 IBI131088:IBM131089 ILE131088:ILI131089 IVA131088:IVE131089 JEW131088:JFA131089 JOS131088:JOW131089 JYO131088:JYS131089 KIK131088:KIO131089 KSG131088:KSK131089 LCC131088:LCG131089 LLY131088:LMC131089 LVU131088:LVY131089 MFQ131088:MFU131089 MPM131088:MPQ131089 MZI131088:MZM131089 NJE131088:NJI131089 NTA131088:NTE131089 OCW131088:ODA131089 OMS131088:OMW131089 OWO131088:OWS131089 PGK131088:PGO131089 PQG131088:PQK131089 QAC131088:QAG131089 QJY131088:QKC131089 QTU131088:QTY131089 RDQ131088:RDU131089 RNM131088:RNQ131089 RXI131088:RXM131089 SHE131088:SHI131089 SRA131088:SRE131089 TAW131088:TBA131089 TKS131088:TKW131089 TUO131088:TUS131089 UEK131088:UEO131089 UOG131088:UOK131089 UYC131088:UYG131089 VHY131088:VIC131089 VRU131088:VRY131089 WBQ131088:WBU131089 WLM131088:WLQ131089 WVI131088:WVM131089 A196625:E196626 IW196624:JA196625 SS196624:SW196625 ACO196624:ACS196625 AMK196624:AMO196625 AWG196624:AWK196625 BGC196624:BGG196625 BPY196624:BQC196625 BZU196624:BZY196625 CJQ196624:CJU196625 CTM196624:CTQ196625 DDI196624:DDM196625 DNE196624:DNI196625 DXA196624:DXE196625 EGW196624:EHA196625 EQS196624:EQW196625 FAO196624:FAS196625 FKK196624:FKO196625 FUG196624:FUK196625 GEC196624:GEG196625 GNY196624:GOC196625 GXU196624:GXY196625 HHQ196624:HHU196625 HRM196624:HRQ196625 IBI196624:IBM196625 ILE196624:ILI196625 IVA196624:IVE196625 JEW196624:JFA196625 JOS196624:JOW196625 JYO196624:JYS196625 KIK196624:KIO196625 KSG196624:KSK196625 LCC196624:LCG196625 LLY196624:LMC196625 LVU196624:LVY196625 MFQ196624:MFU196625 MPM196624:MPQ196625 MZI196624:MZM196625 NJE196624:NJI196625 NTA196624:NTE196625 OCW196624:ODA196625 OMS196624:OMW196625 OWO196624:OWS196625 PGK196624:PGO196625 PQG196624:PQK196625 QAC196624:QAG196625 QJY196624:QKC196625 QTU196624:QTY196625 RDQ196624:RDU196625 RNM196624:RNQ196625 RXI196624:RXM196625 SHE196624:SHI196625 SRA196624:SRE196625 TAW196624:TBA196625 TKS196624:TKW196625 TUO196624:TUS196625 UEK196624:UEO196625 UOG196624:UOK196625 UYC196624:UYG196625 VHY196624:VIC196625 VRU196624:VRY196625 WBQ196624:WBU196625 WLM196624:WLQ196625 WVI196624:WVM196625 A262161:E262162 IW262160:JA262161 SS262160:SW262161 ACO262160:ACS262161 AMK262160:AMO262161 AWG262160:AWK262161 BGC262160:BGG262161 BPY262160:BQC262161 BZU262160:BZY262161 CJQ262160:CJU262161 CTM262160:CTQ262161 DDI262160:DDM262161 DNE262160:DNI262161 DXA262160:DXE262161 EGW262160:EHA262161 EQS262160:EQW262161 FAO262160:FAS262161 FKK262160:FKO262161 FUG262160:FUK262161 GEC262160:GEG262161 GNY262160:GOC262161 GXU262160:GXY262161 HHQ262160:HHU262161 HRM262160:HRQ262161 IBI262160:IBM262161 ILE262160:ILI262161 IVA262160:IVE262161 JEW262160:JFA262161 JOS262160:JOW262161 JYO262160:JYS262161 KIK262160:KIO262161 KSG262160:KSK262161 LCC262160:LCG262161 LLY262160:LMC262161 LVU262160:LVY262161 MFQ262160:MFU262161 MPM262160:MPQ262161 MZI262160:MZM262161 NJE262160:NJI262161 NTA262160:NTE262161 OCW262160:ODA262161 OMS262160:OMW262161 OWO262160:OWS262161 PGK262160:PGO262161 PQG262160:PQK262161 QAC262160:QAG262161 QJY262160:QKC262161 QTU262160:QTY262161 RDQ262160:RDU262161 RNM262160:RNQ262161 RXI262160:RXM262161 SHE262160:SHI262161 SRA262160:SRE262161 TAW262160:TBA262161 TKS262160:TKW262161 TUO262160:TUS262161 UEK262160:UEO262161 UOG262160:UOK262161 UYC262160:UYG262161 VHY262160:VIC262161 VRU262160:VRY262161 WBQ262160:WBU262161 WLM262160:WLQ262161 WVI262160:WVM262161 A327697:E327698 IW327696:JA327697 SS327696:SW327697 ACO327696:ACS327697 AMK327696:AMO327697 AWG327696:AWK327697 BGC327696:BGG327697 BPY327696:BQC327697 BZU327696:BZY327697 CJQ327696:CJU327697 CTM327696:CTQ327697 DDI327696:DDM327697 DNE327696:DNI327697 DXA327696:DXE327697 EGW327696:EHA327697 EQS327696:EQW327697 FAO327696:FAS327697 FKK327696:FKO327697 FUG327696:FUK327697 GEC327696:GEG327697 GNY327696:GOC327697 GXU327696:GXY327697 HHQ327696:HHU327697 HRM327696:HRQ327697 IBI327696:IBM327697 ILE327696:ILI327697 IVA327696:IVE327697 JEW327696:JFA327697 JOS327696:JOW327697 JYO327696:JYS327697 KIK327696:KIO327697 KSG327696:KSK327697 LCC327696:LCG327697 LLY327696:LMC327697 LVU327696:LVY327697 MFQ327696:MFU327697 MPM327696:MPQ327697 MZI327696:MZM327697 NJE327696:NJI327697 NTA327696:NTE327697 OCW327696:ODA327697 OMS327696:OMW327697 OWO327696:OWS327697 PGK327696:PGO327697 PQG327696:PQK327697 QAC327696:QAG327697 QJY327696:QKC327697 QTU327696:QTY327697 RDQ327696:RDU327697 RNM327696:RNQ327697 RXI327696:RXM327697 SHE327696:SHI327697 SRA327696:SRE327697 TAW327696:TBA327697 TKS327696:TKW327697 TUO327696:TUS327697 UEK327696:UEO327697 UOG327696:UOK327697 UYC327696:UYG327697 VHY327696:VIC327697 VRU327696:VRY327697 WBQ327696:WBU327697 WLM327696:WLQ327697 WVI327696:WVM327697 A393233:E393234 IW393232:JA393233 SS393232:SW393233 ACO393232:ACS393233 AMK393232:AMO393233 AWG393232:AWK393233 BGC393232:BGG393233 BPY393232:BQC393233 BZU393232:BZY393233 CJQ393232:CJU393233 CTM393232:CTQ393233 DDI393232:DDM393233 DNE393232:DNI393233 DXA393232:DXE393233 EGW393232:EHA393233 EQS393232:EQW393233 FAO393232:FAS393233 FKK393232:FKO393233 FUG393232:FUK393233 GEC393232:GEG393233 GNY393232:GOC393233 GXU393232:GXY393233 HHQ393232:HHU393233 HRM393232:HRQ393233 IBI393232:IBM393233 ILE393232:ILI393233 IVA393232:IVE393233 JEW393232:JFA393233 JOS393232:JOW393233 JYO393232:JYS393233 KIK393232:KIO393233 KSG393232:KSK393233 LCC393232:LCG393233 LLY393232:LMC393233 LVU393232:LVY393233 MFQ393232:MFU393233 MPM393232:MPQ393233 MZI393232:MZM393233 NJE393232:NJI393233 NTA393232:NTE393233 OCW393232:ODA393233 OMS393232:OMW393233 OWO393232:OWS393233 PGK393232:PGO393233 PQG393232:PQK393233 QAC393232:QAG393233 QJY393232:QKC393233 QTU393232:QTY393233 RDQ393232:RDU393233 RNM393232:RNQ393233 RXI393232:RXM393233 SHE393232:SHI393233 SRA393232:SRE393233 TAW393232:TBA393233 TKS393232:TKW393233 TUO393232:TUS393233 UEK393232:UEO393233 UOG393232:UOK393233 UYC393232:UYG393233 VHY393232:VIC393233 VRU393232:VRY393233 WBQ393232:WBU393233 WLM393232:WLQ393233 WVI393232:WVM393233 A458769:E458770 IW458768:JA458769 SS458768:SW458769 ACO458768:ACS458769 AMK458768:AMO458769 AWG458768:AWK458769 BGC458768:BGG458769 BPY458768:BQC458769 BZU458768:BZY458769 CJQ458768:CJU458769 CTM458768:CTQ458769 DDI458768:DDM458769 DNE458768:DNI458769 DXA458768:DXE458769 EGW458768:EHA458769 EQS458768:EQW458769 FAO458768:FAS458769 FKK458768:FKO458769 FUG458768:FUK458769 GEC458768:GEG458769 GNY458768:GOC458769 GXU458768:GXY458769 HHQ458768:HHU458769 HRM458768:HRQ458769 IBI458768:IBM458769 ILE458768:ILI458769 IVA458768:IVE458769 JEW458768:JFA458769 JOS458768:JOW458769 JYO458768:JYS458769 KIK458768:KIO458769 KSG458768:KSK458769 LCC458768:LCG458769 LLY458768:LMC458769 LVU458768:LVY458769 MFQ458768:MFU458769 MPM458768:MPQ458769 MZI458768:MZM458769 NJE458768:NJI458769 NTA458768:NTE458769 OCW458768:ODA458769 OMS458768:OMW458769 OWO458768:OWS458769 PGK458768:PGO458769 PQG458768:PQK458769 QAC458768:QAG458769 QJY458768:QKC458769 QTU458768:QTY458769 RDQ458768:RDU458769 RNM458768:RNQ458769 RXI458768:RXM458769 SHE458768:SHI458769 SRA458768:SRE458769 TAW458768:TBA458769 TKS458768:TKW458769 TUO458768:TUS458769 UEK458768:UEO458769 UOG458768:UOK458769 UYC458768:UYG458769 VHY458768:VIC458769 VRU458768:VRY458769 WBQ458768:WBU458769 WLM458768:WLQ458769 WVI458768:WVM458769 A524305:E524306 IW524304:JA524305 SS524304:SW524305 ACO524304:ACS524305 AMK524304:AMO524305 AWG524304:AWK524305 BGC524304:BGG524305 BPY524304:BQC524305 BZU524304:BZY524305 CJQ524304:CJU524305 CTM524304:CTQ524305 DDI524304:DDM524305 DNE524304:DNI524305 DXA524304:DXE524305 EGW524304:EHA524305 EQS524304:EQW524305 FAO524304:FAS524305 FKK524304:FKO524305 FUG524304:FUK524305 GEC524304:GEG524305 GNY524304:GOC524305 GXU524304:GXY524305 HHQ524304:HHU524305 HRM524304:HRQ524305 IBI524304:IBM524305 ILE524304:ILI524305 IVA524304:IVE524305 JEW524304:JFA524305 JOS524304:JOW524305 JYO524304:JYS524305 KIK524304:KIO524305 KSG524304:KSK524305 LCC524304:LCG524305 LLY524304:LMC524305 LVU524304:LVY524305 MFQ524304:MFU524305 MPM524304:MPQ524305 MZI524304:MZM524305 NJE524304:NJI524305 NTA524304:NTE524305 OCW524304:ODA524305 OMS524304:OMW524305 OWO524304:OWS524305 PGK524304:PGO524305 PQG524304:PQK524305 QAC524304:QAG524305 QJY524304:QKC524305 QTU524304:QTY524305 RDQ524304:RDU524305 RNM524304:RNQ524305 RXI524304:RXM524305 SHE524304:SHI524305 SRA524304:SRE524305 TAW524304:TBA524305 TKS524304:TKW524305 TUO524304:TUS524305 UEK524304:UEO524305 UOG524304:UOK524305 UYC524304:UYG524305 VHY524304:VIC524305 VRU524304:VRY524305 WBQ524304:WBU524305 WLM524304:WLQ524305 WVI524304:WVM524305 A589841:E589842 IW589840:JA589841 SS589840:SW589841 ACO589840:ACS589841 AMK589840:AMO589841 AWG589840:AWK589841 BGC589840:BGG589841 BPY589840:BQC589841 BZU589840:BZY589841 CJQ589840:CJU589841 CTM589840:CTQ589841 DDI589840:DDM589841 DNE589840:DNI589841 DXA589840:DXE589841 EGW589840:EHA589841 EQS589840:EQW589841 FAO589840:FAS589841 FKK589840:FKO589841 FUG589840:FUK589841 GEC589840:GEG589841 GNY589840:GOC589841 GXU589840:GXY589841 HHQ589840:HHU589841 HRM589840:HRQ589841 IBI589840:IBM589841 ILE589840:ILI589841 IVA589840:IVE589841 JEW589840:JFA589841 JOS589840:JOW589841 JYO589840:JYS589841 KIK589840:KIO589841 KSG589840:KSK589841 LCC589840:LCG589841 LLY589840:LMC589841 LVU589840:LVY589841 MFQ589840:MFU589841 MPM589840:MPQ589841 MZI589840:MZM589841 NJE589840:NJI589841 NTA589840:NTE589841 OCW589840:ODA589841 OMS589840:OMW589841 OWO589840:OWS589841 PGK589840:PGO589841 PQG589840:PQK589841 QAC589840:QAG589841 QJY589840:QKC589841 QTU589840:QTY589841 RDQ589840:RDU589841 RNM589840:RNQ589841 RXI589840:RXM589841 SHE589840:SHI589841 SRA589840:SRE589841 TAW589840:TBA589841 TKS589840:TKW589841 TUO589840:TUS589841 UEK589840:UEO589841 UOG589840:UOK589841 UYC589840:UYG589841 VHY589840:VIC589841 VRU589840:VRY589841 WBQ589840:WBU589841 WLM589840:WLQ589841 WVI589840:WVM589841 A655377:E655378 IW655376:JA655377 SS655376:SW655377 ACO655376:ACS655377 AMK655376:AMO655377 AWG655376:AWK655377 BGC655376:BGG655377 BPY655376:BQC655377 BZU655376:BZY655377 CJQ655376:CJU655377 CTM655376:CTQ655377 DDI655376:DDM655377 DNE655376:DNI655377 DXA655376:DXE655377 EGW655376:EHA655377 EQS655376:EQW655377 FAO655376:FAS655377 FKK655376:FKO655377 FUG655376:FUK655377 GEC655376:GEG655377 GNY655376:GOC655377 GXU655376:GXY655377 HHQ655376:HHU655377 HRM655376:HRQ655377 IBI655376:IBM655377 ILE655376:ILI655377 IVA655376:IVE655377 JEW655376:JFA655377 JOS655376:JOW655377 JYO655376:JYS655377 KIK655376:KIO655377 KSG655376:KSK655377 LCC655376:LCG655377 LLY655376:LMC655377 LVU655376:LVY655377 MFQ655376:MFU655377 MPM655376:MPQ655377 MZI655376:MZM655377 NJE655376:NJI655377 NTA655376:NTE655377 OCW655376:ODA655377 OMS655376:OMW655377 OWO655376:OWS655377 PGK655376:PGO655377 PQG655376:PQK655377 QAC655376:QAG655377 QJY655376:QKC655377 QTU655376:QTY655377 RDQ655376:RDU655377 RNM655376:RNQ655377 RXI655376:RXM655377 SHE655376:SHI655377 SRA655376:SRE655377 TAW655376:TBA655377 TKS655376:TKW655377 TUO655376:TUS655377 UEK655376:UEO655377 UOG655376:UOK655377 UYC655376:UYG655377 VHY655376:VIC655377 VRU655376:VRY655377 WBQ655376:WBU655377 WLM655376:WLQ655377 WVI655376:WVM655377 A720913:E720914 IW720912:JA720913 SS720912:SW720913 ACO720912:ACS720913 AMK720912:AMO720913 AWG720912:AWK720913 BGC720912:BGG720913 BPY720912:BQC720913 BZU720912:BZY720913 CJQ720912:CJU720913 CTM720912:CTQ720913 DDI720912:DDM720913 DNE720912:DNI720913 DXA720912:DXE720913 EGW720912:EHA720913 EQS720912:EQW720913 FAO720912:FAS720913 FKK720912:FKO720913 FUG720912:FUK720913 GEC720912:GEG720913 GNY720912:GOC720913 GXU720912:GXY720913 HHQ720912:HHU720913 HRM720912:HRQ720913 IBI720912:IBM720913 ILE720912:ILI720913 IVA720912:IVE720913 JEW720912:JFA720913 JOS720912:JOW720913 JYO720912:JYS720913 KIK720912:KIO720913 KSG720912:KSK720913 LCC720912:LCG720913 LLY720912:LMC720913 LVU720912:LVY720913 MFQ720912:MFU720913 MPM720912:MPQ720913 MZI720912:MZM720913 NJE720912:NJI720913 NTA720912:NTE720913 OCW720912:ODA720913 OMS720912:OMW720913 OWO720912:OWS720913 PGK720912:PGO720913 PQG720912:PQK720913 QAC720912:QAG720913 QJY720912:QKC720913 QTU720912:QTY720913 RDQ720912:RDU720913 RNM720912:RNQ720913 RXI720912:RXM720913 SHE720912:SHI720913 SRA720912:SRE720913 TAW720912:TBA720913 TKS720912:TKW720913 TUO720912:TUS720913 UEK720912:UEO720913 UOG720912:UOK720913 UYC720912:UYG720913 VHY720912:VIC720913 VRU720912:VRY720913 WBQ720912:WBU720913 WLM720912:WLQ720913 WVI720912:WVM720913 A786449:E786450 IW786448:JA786449 SS786448:SW786449 ACO786448:ACS786449 AMK786448:AMO786449 AWG786448:AWK786449 BGC786448:BGG786449 BPY786448:BQC786449 BZU786448:BZY786449 CJQ786448:CJU786449 CTM786448:CTQ786449 DDI786448:DDM786449 DNE786448:DNI786449 DXA786448:DXE786449 EGW786448:EHA786449 EQS786448:EQW786449 FAO786448:FAS786449 FKK786448:FKO786449 FUG786448:FUK786449 GEC786448:GEG786449 GNY786448:GOC786449 GXU786448:GXY786449 HHQ786448:HHU786449 HRM786448:HRQ786449 IBI786448:IBM786449 ILE786448:ILI786449 IVA786448:IVE786449 JEW786448:JFA786449 JOS786448:JOW786449 JYO786448:JYS786449 KIK786448:KIO786449 KSG786448:KSK786449 LCC786448:LCG786449 LLY786448:LMC786449 LVU786448:LVY786449 MFQ786448:MFU786449 MPM786448:MPQ786449 MZI786448:MZM786449 NJE786448:NJI786449 NTA786448:NTE786449 OCW786448:ODA786449 OMS786448:OMW786449 OWO786448:OWS786449 PGK786448:PGO786449 PQG786448:PQK786449 QAC786448:QAG786449 QJY786448:QKC786449 QTU786448:QTY786449 RDQ786448:RDU786449 RNM786448:RNQ786449 RXI786448:RXM786449 SHE786448:SHI786449 SRA786448:SRE786449 TAW786448:TBA786449 TKS786448:TKW786449 TUO786448:TUS786449 UEK786448:UEO786449 UOG786448:UOK786449 UYC786448:UYG786449 VHY786448:VIC786449 VRU786448:VRY786449 WBQ786448:WBU786449 WLM786448:WLQ786449 WVI786448:WVM786449 A851985:E851986 IW851984:JA851985 SS851984:SW851985 ACO851984:ACS851985 AMK851984:AMO851985 AWG851984:AWK851985 BGC851984:BGG851985 BPY851984:BQC851985 BZU851984:BZY851985 CJQ851984:CJU851985 CTM851984:CTQ851985 DDI851984:DDM851985 DNE851984:DNI851985 DXA851984:DXE851985 EGW851984:EHA851985 EQS851984:EQW851985 FAO851984:FAS851985 FKK851984:FKO851985 FUG851984:FUK851985 GEC851984:GEG851985 GNY851984:GOC851985 GXU851984:GXY851985 HHQ851984:HHU851985 HRM851984:HRQ851985 IBI851984:IBM851985 ILE851984:ILI851985 IVA851984:IVE851985 JEW851984:JFA851985 JOS851984:JOW851985 JYO851984:JYS851985 KIK851984:KIO851985 KSG851984:KSK851985 LCC851984:LCG851985 LLY851984:LMC851985 LVU851984:LVY851985 MFQ851984:MFU851985 MPM851984:MPQ851985 MZI851984:MZM851985 NJE851984:NJI851985 NTA851984:NTE851985 OCW851984:ODA851985 OMS851984:OMW851985 OWO851984:OWS851985 PGK851984:PGO851985 PQG851984:PQK851985 QAC851984:QAG851985 QJY851984:QKC851985 QTU851984:QTY851985 RDQ851984:RDU851985 RNM851984:RNQ851985 RXI851984:RXM851985 SHE851984:SHI851985 SRA851984:SRE851985 TAW851984:TBA851985 TKS851984:TKW851985 TUO851984:TUS851985 UEK851984:UEO851985 UOG851984:UOK851985 UYC851984:UYG851985 VHY851984:VIC851985 VRU851984:VRY851985 WBQ851984:WBU851985 WLM851984:WLQ851985 WVI851984:WVM851985 A917521:E917522 IW917520:JA917521 SS917520:SW917521 ACO917520:ACS917521 AMK917520:AMO917521 AWG917520:AWK917521 BGC917520:BGG917521 BPY917520:BQC917521 BZU917520:BZY917521 CJQ917520:CJU917521 CTM917520:CTQ917521 DDI917520:DDM917521 DNE917520:DNI917521 DXA917520:DXE917521 EGW917520:EHA917521 EQS917520:EQW917521 FAO917520:FAS917521 FKK917520:FKO917521 FUG917520:FUK917521 GEC917520:GEG917521 GNY917520:GOC917521 GXU917520:GXY917521 HHQ917520:HHU917521 HRM917520:HRQ917521 IBI917520:IBM917521 ILE917520:ILI917521 IVA917520:IVE917521 JEW917520:JFA917521 JOS917520:JOW917521 JYO917520:JYS917521 KIK917520:KIO917521 KSG917520:KSK917521 LCC917520:LCG917521 LLY917520:LMC917521 LVU917520:LVY917521 MFQ917520:MFU917521 MPM917520:MPQ917521 MZI917520:MZM917521 NJE917520:NJI917521 NTA917520:NTE917521 OCW917520:ODA917521 OMS917520:OMW917521 OWO917520:OWS917521 PGK917520:PGO917521 PQG917520:PQK917521 QAC917520:QAG917521 QJY917520:QKC917521 QTU917520:QTY917521 RDQ917520:RDU917521 RNM917520:RNQ917521 RXI917520:RXM917521 SHE917520:SHI917521 SRA917520:SRE917521 TAW917520:TBA917521 TKS917520:TKW917521 TUO917520:TUS917521 UEK917520:UEO917521 UOG917520:UOK917521 UYC917520:UYG917521 VHY917520:VIC917521 VRU917520:VRY917521 WBQ917520:WBU917521 WLM917520:WLQ917521 WVI917520:WVM917521 A983057:E983058 IW983056:JA983057 SS983056:SW983057 ACO983056:ACS983057 AMK983056:AMO983057 AWG983056:AWK983057 BGC983056:BGG983057 BPY983056:BQC983057 BZU983056:BZY983057 CJQ983056:CJU983057 CTM983056:CTQ983057 DDI983056:DDM983057 DNE983056:DNI983057 DXA983056:DXE983057 EGW983056:EHA983057 EQS983056:EQW983057 FAO983056:FAS983057 FKK983056:FKO983057 FUG983056:FUK983057 GEC983056:GEG983057 GNY983056:GOC983057 GXU983056:GXY983057 HHQ983056:HHU983057 HRM983056:HRQ983057 IBI983056:IBM983057 ILE983056:ILI983057 IVA983056:IVE983057 JEW983056:JFA983057 JOS983056:JOW983057 JYO983056:JYS983057 KIK983056:KIO983057 KSG983056:KSK983057 LCC983056:LCG983057 LLY983056:LMC983057 LVU983056:LVY983057 MFQ983056:MFU983057 MPM983056:MPQ983057 MZI983056:MZM983057 NJE983056:NJI983057 NTA983056:NTE983057 OCW983056:ODA983057 OMS983056:OMW983057 OWO983056:OWS983057 PGK983056:PGO983057 PQG983056:PQK983057 QAC983056:QAG983057 QJY983056:QKC983057 QTU983056:QTY983057 RDQ983056:RDU983057 RNM983056:RNQ983057 RXI983056:RXM983057 SHE983056:SHI983057 SRA983056:SRE983057 TAW983056:TBA983057 TKS983056:TKW983057 TUO983056:TUS983057 UEK983056:UEO983057 UOG983056:UOK983057 UYC983056:UYG983057 VHY983056:VIC983057 VRU983056:VRY983057 WBQ983056:WBU983057 WLM983056:WLQ983057 WVI983056:WVM983057"/>
    <dataValidation type="date" errorStyle="information" operator="greaterThan" allowBlank="1" showInputMessage="1" errorTitle="wpisz dd-mm-rrrr" promptTitle="wypełnia resort" prompt="rrrr-mm-dd" sqref="WVL98302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19 IZ65518 SV65518 ACR65518 AMN65518 AWJ65518 BGF65518 BQB65518 BZX65518 CJT65518 CTP65518 DDL65518 DNH65518 DXD65518 EGZ65518 EQV65518 FAR65518 FKN65518 FUJ65518 GEF65518 GOB65518 GXX65518 HHT65518 HRP65518 IBL65518 ILH65518 IVD65518 JEZ65518 JOV65518 JYR65518 KIN65518 KSJ65518 LCF65518 LMB65518 LVX65518 MFT65518 MPP65518 MZL65518 NJH65518 NTD65518 OCZ65518 OMV65518 OWR65518 PGN65518 PQJ65518 QAF65518 QKB65518 QTX65518 RDT65518 RNP65518 RXL65518 SHH65518 SRD65518 TAZ65518 TKV65518 TUR65518 UEN65518 UOJ65518 UYF65518 VIB65518 VRX65518 WBT65518 WLP65518 WVL65518 D131055 IZ131054 SV131054 ACR131054 AMN131054 AWJ131054 BGF131054 BQB131054 BZX131054 CJT131054 CTP131054 DDL131054 DNH131054 DXD131054 EGZ131054 EQV131054 FAR131054 FKN131054 FUJ131054 GEF131054 GOB131054 GXX131054 HHT131054 HRP131054 IBL131054 ILH131054 IVD131054 JEZ131054 JOV131054 JYR131054 KIN131054 KSJ131054 LCF131054 LMB131054 LVX131054 MFT131054 MPP131054 MZL131054 NJH131054 NTD131054 OCZ131054 OMV131054 OWR131054 PGN131054 PQJ131054 QAF131054 QKB131054 QTX131054 RDT131054 RNP131054 RXL131054 SHH131054 SRD131054 TAZ131054 TKV131054 TUR131054 UEN131054 UOJ131054 UYF131054 VIB131054 VRX131054 WBT131054 WLP131054 WVL131054 D196591 IZ196590 SV196590 ACR196590 AMN196590 AWJ196590 BGF196590 BQB196590 BZX196590 CJT196590 CTP196590 DDL196590 DNH196590 DXD196590 EGZ196590 EQV196590 FAR196590 FKN196590 FUJ196590 GEF196590 GOB196590 GXX196590 HHT196590 HRP196590 IBL196590 ILH196590 IVD196590 JEZ196590 JOV196590 JYR196590 KIN196590 KSJ196590 LCF196590 LMB196590 LVX196590 MFT196590 MPP196590 MZL196590 NJH196590 NTD196590 OCZ196590 OMV196590 OWR196590 PGN196590 PQJ196590 QAF196590 QKB196590 QTX196590 RDT196590 RNP196590 RXL196590 SHH196590 SRD196590 TAZ196590 TKV196590 TUR196590 UEN196590 UOJ196590 UYF196590 VIB196590 VRX196590 WBT196590 WLP196590 WVL196590 D262127 IZ262126 SV262126 ACR262126 AMN262126 AWJ262126 BGF262126 BQB262126 BZX262126 CJT262126 CTP262126 DDL262126 DNH262126 DXD262126 EGZ262126 EQV262126 FAR262126 FKN262126 FUJ262126 GEF262126 GOB262126 GXX262126 HHT262126 HRP262126 IBL262126 ILH262126 IVD262126 JEZ262126 JOV262126 JYR262126 KIN262126 KSJ262126 LCF262126 LMB262126 LVX262126 MFT262126 MPP262126 MZL262126 NJH262126 NTD262126 OCZ262126 OMV262126 OWR262126 PGN262126 PQJ262126 QAF262126 QKB262126 QTX262126 RDT262126 RNP262126 RXL262126 SHH262126 SRD262126 TAZ262126 TKV262126 TUR262126 UEN262126 UOJ262126 UYF262126 VIB262126 VRX262126 WBT262126 WLP262126 WVL262126 D327663 IZ327662 SV327662 ACR327662 AMN327662 AWJ327662 BGF327662 BQB327662 BZX327662 CJT327662 CTP327662 DDL327662 DNH327662 DXD327662 EGZ327662 EQV327662 FAR327662 FKN327662 FUJ327662 GEF327662 GOB327662 GXX327662 HHT327662 HRP327662 IBL327662 ILH327662 IVD327662 JEZ327662 JOV327662 JYR327662 KIN327662 KSJ327662 LCF327662 LMB327662 LVX327662 MFT327662 MPP327662 MZL327662 NJH327662 NTD327662 OCZ327662 OMV327662 OWR327662 PGN327662 PQJ327662 QAF327662 QKB327662 QTX327662 RDT327662 RNP327662 RXL327662 SHH327662 SRD327662 TAZ327662 TKV327662 TUR327662 UEN327662 UOJ327662 UYF327662 VIB327662 VRX327662 WBT327662 WLP327662 WVL327662 D393199 IZ393198 SV393198 ACR393198 AMN393198 AWJ393198 BGF393198 BQB393198 BZX393198 CJT393198 CTP393198 DDL393198 DNH393198 DXD393198 EGZ393198 EQV393198 FAR393198 FKN393198 FUJ393198 GEF393198 GOB393198 GXX393198 HHT393198 HRP393198 IBL393198 ILH393198 IVD393198 JEZ393198 JOV393198 JYR393198 KIN393198 KSJ393198 LCF393198 LMB393198 LVX393198 MFT393198 MPP393198 MZL393198 NJH393198 NTD393198 OCZ393198 OMV393198 OWR393198 PGN393198 PQJ393198 QAF393198 QKB393198 QTX393198 RDT393198 RNP393198 RXL393198 SHH393198 SRD393198 TAZ393198 TKV393198 TUR393198 UEN393198 UOJ393198 UYF393198 VIB393198 VRX393198 WBT393198 WLP393198 WVL393198 D458735 IZ458734 SV458734 ACR458734 AMN458734 AWJ458734 BGF458734 BQB458734 BZX458734 CJT458734 CTP458734 DDL458734 DNH458734 DXD458734 EGZ458734 EQV458734 FAR458734 FKN458734 FUJ458734 GEF458734 GOB458734 GXX458734 HHT458734 HRP458734 IBL458734 ILH458734 IVD458734 JEZ458734 JOV458734 JYR458734 KIN458734 KSJ458734 LCF458734 LMB458734 LVX458734 MFT458734 MPP458734 MZL458734 NJH458734 NTD458734 OCZ458734 OMV458734 OWR458734 PGN458734 PQJ458734 QAF458734 QKB458734 QTX458734 RDT458734 RNP458734 RXL458734 SHH458734 SRD458734 TAZ458734 TKV458734 TUR458734 UEN458734 UOJ458734 UYF458734 VIB458734 VRX458734 WBT458734 WLP458734 WVL458734 D524271 IZ524270 SV524270 ACR524270 AMN524270 AWJ524270 BGF524270 BQB524270 BZX524270 CJT524270 CTP524270 DDL524270 DNH524270 DXD524270 EGZ524270 EQV524270 FAR524270 FKN524270 FUJ524270 GEF524270 GOB524270 GXX524270 HHT524270 HRP524270 IBL524270 ILH524270 IVD524270 JEZ524270 JOV524270 JYR524270 KIN524270 KSJ524270 LCF524270 LMB524270 LVX524270 MFT524270 MPP524270 MZL524270 NJH524270 NTD524270 OCZ524270 OMV524270 OWR524270 PGN524270 PQJ524270 QAF524270 QKB524270 QTX524270 RDT524270 RNP524270 RXL524270 SHH524270 SRD524270 TAZ524270 TKV524270 TUR524270 UEN524270 UOJ524270 UYF524270 VIB524270 VRX524270 WBT524270 WLP524270 WVL524270 D589807 IZ589806 SV589806 ACR589806 AMN589806 AWJ589806 BGF589806 BQB589806 BZX589806 CJT589806 CTP589806 DDL589806 DNH589806 DXD589806 EGZ589806 EQV589806 FAR589806 FKN589806 FUJ589806 GEF589806 GOB589806 GXX589806 HHT589806 HRP589806 IBL589806 ILH589806 IVD589806 JEZ589806 JOV589806 JYR589806 KIN589806 KSJ589806 LCF589806 LMB589806 LVX589806 MFT589806 MPP589806 MZL589806 NJH589806 NTD589806 OCZ589806 OMV589806 OWR589806 PGN589806 PQJ589806 QAF589806 QKB589806 QTX589806 RDT589806 RNP589806 RXL589806 SHH589806 SRD589806 TAZ589806 TKV589806 TUR589806 UEN589806 UOJ589806 UYF589806 VIB589806 VRX589806 WBT589806 WLP589806 WVL589806 D655343 IZ655342 SV655342 ACR655342 AMN655342 AWJ655342 BGF655342 BQB655342 BZX655342 CJT655342 CTP655342 DDL655342 DNH655342 DXD655342 EGZ655342 EQV655342 FAR655342 FKN655342 FUJ655342 GEF655342 GOB655342 GXX655342 HHT655342 HRP655342 IBL655342 ILH655342 IVD655342 JEZ655342 JOV655342 JYR655342 KIN655342 KSJ655342 LCF655342 LMB655342 LVX655342 MFT655342 MPP655342 MZL655342 NJH655342 NTD655342 OCZ655342 OMV655342 OWR655342 PGN655342 PQJ655342 QAF655342 QKB655342 QTX655342 RDT655342 RNP655342 RXL655342 SHH655342 SRD655342 TAZ655342 TKV655342 TUR655342 UEN655342 UOJ655342 UYF655342 VIB655342 VRX655342 WBT655342 WLP655342 WVL655342 D720879 IZ720878 SV720878 ACR720878 AMN720878 AWJ720878 BGF720878 BQB720878 BZX720878 CJT720878 CTP720878 DDL720878 DNH720878 DXD720878 EGZ720878 EQV720878 FAR720878 FKN720878 FUJ720878 GEF720878 GOB720878 GXX720878 HHT720878 HRP720878 IBL720878 ILH720878 IVD720878 JEZ720878 JOV720878 JYR720878 KIN720878 KSJ720878 LCF720878 LMB720878 LVX720878 MFT720878 MPP720878 MZL720878 NJH720878 NTD720878 OCZ720878 OMV720878 OWR720878 PGN720878 PQJ720878 QAF720878 QKB720878 QTX720878 RDT720878 RNP720878 RXL720878 SHH720878 SRD720878 TAZ720878 TKV720878 TUR720878 UEN720878 UOJ720878 UYF720878 VIB720878 VRX720878 WBT720878 WLP720878 WVL720878 D786415 IZ786414 SV786414 ACR786414 AMN786414 AWJ786414 BGF786414 BQB786414 BZX786414 CJT786414 CTP786414 DDL786414 DNH786414 DXD786414 EGZ786414 EQV786414 FAR786414 FKN786414 FUJ786414 GEF786414 GOB786414 GXX786414 HHT786414 HRP786414 IBL786414 ILH786414 IVD786414 JEZ786414 JOV786414 JYR786414 KIN786414 KSJ786414 LCF786414 LMB786414 LVX786414 MFT786414 MPP786414 MZL786414 NJH786414 NTD786414 OCZ786414 OMV786414 OWR786414 PGN786414 PQJ786414 QAF786414 QKB786414 QTX786414 RDT786414 RNP786414 RXL786414 SHH786414 SRD786414 TAZ786414 TKV786414 TUR786414 UEN786414 UOJ786414 UYF786414 VIB786414 VRX786414 WBT786414 WLP786414 WVL786414 D851951 IZ851950 SV851950 ACR851950 AMN851950 AWJ851950 BGF851950 BQB851950 BZX851950 CJT851950 CTP851950 DDL851950 DNH851950 DXD851950 EGZ851950 EQV851950 FAR851950 FKN851950 FUJ851950 GEF851950 GOB851950 GXX851950 HHT851950 HRP851950 IBL851950 ILH851950 IVD851950 JEZ851950 JOV851950 JYR851950 KIN851950 KSJ851950 LCF851950 LMB851950 LVX851950 MFT851950 MPP851950 MZL851950 NJH851950 NTD851950 OCZ851950 OMV851950 OWR851950 PGN851950 PQJ851950 QAF851950 QKB851950 QTX851950 RDT851950 RNP851950 RXL851950 SHH851950 SRD851950 TAZ851950 TKV851950 TUR851950 UEN851950 UOJ851950 UYF851950 VIB851950 VRX851950 WBT851950 WLP851950 WVL851950 D917487 IZ917486 SV917486 ACR917486 AMN917486 AWJ917486 BGF917486 BQB917486 BZX917486 CJT917486 CTP917486 DDL917486 DNH917486 DXD917486 EGZ917486 EQV917486 FAR917486 FKN917486 FUJ917486 GEF917486 GOB917486 GXX917486 HHT917486 HRP917486 IBL917486 ILH917486 IVD917486 JEZ917486 JOV917486 JYR917486 KIN917486 KSJ917486 LCF917486 LMB917486 LVX917486 MFT917486 MPP917486 MZL917486 NJH917486 NTD917486 OCZ917486 OMV917486 OWR917486 PGN917486 PQJ917486 QAF917486 QKB917486 QTX917486 RDT917486 RNP917486 RXL917486 SHH917486 SRD917486 TAZ917486 TKV917486 TUR917486 UEN917486 UOJ917486 UYF917486 VIB917486 VRX917486 WBT917486 WLP917486 WVL917486 D983023 IZ983022 SV983022 ACR983022 AMN983022 AWJ983022 BGF983022 BQB983022 BZX983022 CJT983022 CTP983022 DDL983022 DNH983022 DXD983022 EGZ983022 EQV983022 FAR983022 FKN983022 FUJ983022 GEF983022 GOB983022 GXX983022 HHT983022 HRP983022 IBL983022 ILH983022 IVD983022 JEZ983022 JOV983022 JYR983022 KIN983022 KSJ983022 LCF983022 LMB983022 LVX983022 MFT983022 MPP983022 MZL983022 NJH983022 NTD983022 OCZ983022 OMV983022 OWR983022 PGN983022 PQJ983022 QAF983022 QKB983022 QTX983022 RDT983022 RNP983022 RXL983022 SHH983022 SRD983022 TAZ983022 TKV983022 TUR983022 UEN983022 UOJ983022 UYF983022 VIB983022 VRX983022 WBT983022 WLP983022">
      <formula1>40695</formula1>
    </dataValidation>
    <dataValidation type="decimal" operator="greaterThanOrEqual" allowBlank="1" showInputMessage="1" showErrorMessage="1" errorTitle="uwaga" error="wpisz poprawnie kwotę" promptTitle="wpisz kwotę" prompt="należy podać kwotę środków dotychczas otrzymanych" sqref="B24:D25 IX24:IZ25 ST24:SV25 ACP24:ACR25 AML24:AMN25 AWH24:AWJ25 BGD24:BGF25 BPZ24:BQB25 BZV24:BZX25 CJR24:CJT25 CTN24:CTP25 DDJ24:DDL25 DNF24:DNH25 DXB24:DXD25 EGX24:EGZ25 EQT24:EQV25 FAP24:FAR25 FKL24:FKN25 FUH24:FUJ25 GED24:GEF25 GNZ24:GOB25 GXV24:GXX25 HHR24:HHT25 HRN24:HRP25 IBJ24:IBL25 ILF24:ILH25 IVB24:IVD25 JEX24:JEZ25 JOT24:JOV25 JYP24:JYR25 KIL24:KIN25 KSH24:KSJ25 LCD24:LCF25 LLZ24:LMB25 LVV24:LVX25 MFR24:MFT25 MPN24:MPP25 MZJ24:MZL25 NJF24:NJH25 NTB24:NTD25 OCX24:OCZ25 OMT24:OMV25 OWP24:OWR25 PGL24:PGN25 PQH24:PQJ25 QAD24:QAF25 QJZ24:QKB25 QTV24:QTX25 RDR24:RDT25 RNN24:RNP25 RXJ24:RXL25 SHF24:SHH25 SRB24:SRD25 TAX24:TAZ25 TKT24:TKV25 TUP24:TUR25 UEL24:UEN25 UOH24:UOJ25 UYD24:UYF25 VHZ24:VIB25 VRV24:VRX25 WBR24:WBT25 WLN24:WLP25 WVJ24:WVL25 B65544:D65545 IX65543:IZ65544 ST65543:SV65544 ACP65543:ACR65544 AML65543:AMN65544 AWH65543:AWJ65544 BGD65543:BGF65544 BPZ65543:BQB65544 BZV65543:BZX65544 CJR65543:CJT65544 CTN65543:CTP65544 DDJ65543:DDL65544 DNF65543:DNH65544 DXB65543:DXD65544 EGX65543:EGZ65544 EQT65543:EQV65544 FAP65543:FAR65544 FKL65543:FKN65544 FUH65543:FUJ65544 GED65543:GEF65544 GNZ65543:GOB65544 GXV65543:GXX65544 HHR65543:HHT65544 HRN65543:HRP65544 IBJ65543:IBL65544 ILF65543:ILH65544 IVB65543:IVD65544 JEX65543:JEZ65544 JOT65543:JOV65544 JYP65543:JYR65544 KIL65543:KIN65544 KSH65543:KSJ65544 LCD65543:LCF65544 LLZ65543:LMB65544 LVV65543:LVX65544 MFR65543:MFT65544 MPN65543:MPP65544 MZJ65543:MZL65544 NJF65543:NJH65544 NTB65543:NTD65544 OCX65543:OCZ65544 OMT65543:OMV65544 OWP65543:OWR65544 PGL65543:PGN65544 PQH65543:PQJ65544 QAD65543:QAF65544 QJZ65543:QKB65544 QTV65543:QTX65544 RDR65543:RDT65544 RNN65543:RNP65544 RXJ65543:RXL65544 SHF65543:SHH65544 SRB65543:SRD65544 TAX65543:TAZ65544 TKT65543:TKV65544 TUP65543:TUR65544 UEL65543:UEN65544 UOH65543:UOJ65544 UYD65543:UYF65544 VHZ65543:VIB65544 VRV65543:VRX65544 WBR65543:WBT65544 WLN65543:WLP65544 WVJ65543:WVL65544 B131080:D131081 IX131079:IZ131080 ST131079:SV131080 ACP131079:ACR131080 AML131079:AMN131080 AWH131079:AWJ131080 BGD131079:BGF131080 BPZ131079:BQB131080 BZV131079:BZX131080 CJR131079:CJT131080 CTN131079:CTP131080 DDJ131079:DDL131080 DNF131079:DNH131080 DXB131079:DXD131080 EGX131079:EGZ131080 EQT131079:EQV131080 FAP131079:FAR131080 FKL131079:FKN131080 FUH131079:FUJ131080 GED131079:GEF131080 GNZ131079:GOB131080 GXV131079:GXX131080 HHR131079:HHT131080 HRN131079:HRP131080 IBJ131079:IBL131080 ILF131079:ILH131080 IVB131079:IVD131080 JEX131079:JEZ131080 JOT131079:JOV131080 JYP131079:JYR131080 KIL131079:KIN131080 KSH131079:KSJ131080 LCD131079:LCF131080 LLZ131079:LMB131080 LVV131079:LVX131080 MFR131079:MFT131080 MPN131079:MPP131080 MZJ131079:MZL131080 NJF131079:NJH131080 NTB131079:NTD131080 OCX131079:OCZ131080 OMT131079:OMV131080 OWP131079:OWR131080 PGL131079:PGN131080 PQH131079:PQJ131080 QAD131079:QAF131080 QJZ131079:QKB131080 QTV131079:QTX131080 RDR131079:RDT131080 RNN131079:RNP131080 RXJ131079:RXL131080 SHF131079:SHH131080 SRB131079:SRD131080 TAX131079:TAZ131080 TKT131079:TKV131080 TUP131079:TUR131080 UEL131079:UEN131080 UOH131079:UOJ131080 UYD131079:UYF131080 VHZ131079:VIB131080 VRV131079:VRX131080 WBR131079:WBT131080 WLN131079:WLP131080 WVJ131079:WVL131080 B196616:D196617 IX196615:IZ196616 ST196615:SV196616 ACP196615:ACR196616 AML196615:AMN196616 AWH196615:AWJ196616 BGD196615:BGF196616 BPZ196615:BQB196616 BZV196615:BZX196616 CJR196615:CJT196616 CTN196615:CTP196616 DDJ196615:DDL196616 DNF196615:DNH196616 DXB196615:DXD196616 EGX196615:EGZ196616 EQT196615:EQV196616 FAP196615:FAR196616 FKL196615:FKN196616 FUH196615:FUJ196616 GED196615:GEF196616 GNZ196615:GOB196616 GXV196615:GXX196616 HHR196615:HHT196616 HRN196615:HRP196616 IBJ196615:IBL196616 ILF196615:ILH196616 IVB196615:IVD196616 JEX196615:JEZ196616 JOT196615:JOV196616 JYP196615:JYR196616 KIL196615:KIN196616 KSH196615:KSJ196616 LCD196615:LCF196616 LLZ196615:LMB196616 LVV196615:LVX196616 MFR196615:MFT196616 MPN196615:MPP196616 MZJ196615:MZL196616 NJF196615:NJH196616 NTB196615:NTD196616 OCX196615:OCZ196616 OMT196615:OMV196616 OWP196615:OWR196616 PGL196615:PGN196616 PQH196615:PQJ196616 QAD196615:QAF196616 QJZ196615:QKB196616 QTV196615:QTX196616 RDR196615:RDT196616 RNN196615:RNP196616 RXJ196615:RXL196616 SHF196615:SHH196616 SRB196615:SRD196616 TAX196615:TAZ196616 TKT196615:TKV196616 TUP196615:TUR196616 UEL196615:UEN196616 UOH196615:UOJ196616 UYD196615:UYF196616 VHZ196615:VIB196616 VRV196615:VRX196616 WBR196615:WBT196616 WLN196615:WLP196616 WVJ196615:WVL196616 B262152:D262153 IX262151:IZ262152 ST262151:SV262152 ACP262151:ACR262152 AML262151:AMN262152 AWH262151:AWJ262152 BGD262151:BGF262152 BPZ262151:BQB262152 BZV262151:BZX262152 CJR262151:CJT262152 CTN262151:CTP262152 DDJ262151:DDL262152 DNF262151:DNH262152 DXB262151:DXD262152 EGX262151:EGZ262152 EQT262151:EQV262152 FAP262151:FAR262152 FKL262151:FKN262152 FUH262151:FUJ262152 GED262151:GEF262152 GNZ262151:GOB262152 GXV262151:GXX262152 HHR262151:HHT262152 HRN262151:HRP262152 IBJ262151:IBL262152 ILF262151:ILH262152 IVB262151:IVD262152 JEX262151:JEZ262152 JOT262151:JOV262152 JYP262151:JYR262152 KIL262151:KIN262152 KSH262151:KSJ262152 LCD262151:LCF262152 LLZ262151:LMB262152 LVV262151:LVX262152 MFR262151:MFT262152 MPN262151:MPP262152 MZJ262151:MZL262152 NJF262151:NJH262152 NTB262151:NTD262152 OCX262151:OCZ262152 OMT262151:OMV262152 OWP262151:OWR262152 PGL262151:PGN262152 PQH262151:PQJ262152 QAD262151:QAF262152 QJZ262151:QKB262152 QTV262151:QTX262152 RDR262151:RDT262152 RNN262151:RNP262152 RXJ262151:RXL262152 SHF262151:SHH262152 SRB262151:SRD262152 TAX262151:TAZ262152 TKT262151:TKV262152 TUP262151:TUR262152 UEL262151:UEN262152 UOH262151:UOJ262152 UYD262151:UYF262152 VHZ262151:VIB262152 VRV262151:VRX262152 WBR262151:WBT262152 WLN262151:WLP262152 WVJ262151:WVL262152 B327688:D327689 IX327687:IZ327688 ST327687:SV327688 ACP327687:ACR327688 AML327687:AMN327688 AWH327687:AWJ327688 BGD327687:BGF327688 BPZ327687:BQB327688 BZV327687:BZX327688 CJR327687:CJT327688 CTN327687:CTP327688 DDJ327687:DDL327688 DNF327687:DNH327688 DXB327687:DXD327688 EGX327687:EGZ327688 EQT327687:EQV327688 FAP327687:FAR327688 FKL327687:FKN327688 FUH327687:FUJ327688 GED327687:GEF327688 GNZ327687:GOB327688 GXV327687:GXX327688 HHR327687:HHT327688 HRN327687:HRP327688 IBJ327687:IBL327688 ILF327687:ILH327688 IVB327687:IVD327688 JEX327687:JEZ327688 JOT327687:JOV327688 JYP327687:JYR327688 KIL327687:KIN327688 KSH327687:KSJ327688 LCD327687:LCF327688 LLZ327687:LMB327688 LVV327687:LVX327688 MFR327687:MFT327688 MPN327687:MPP327688 MZJ327687:MZL327688 NJF327687:NJH327688 NTB327687:NTD327688 OCX327687:OCZ327688 OMT327687:OMV327688 OWP327687:OWR327688 PGL327687:PGN327688 PQH327687:PQJ327688 QAD327687:QAF327688 QJZ327687:QKB327688 QTV327687:QTX327688 RDR327687:RDT327688 RNN327687:RNP327688 RXJ327687:RXL327688 SHF327687:SHH327688 SRB327687:SRD327688 TAX327687:TAZ327688 TKT327687:TKV327688 TUP327687:TUR327688 UEL327687:UEN327688 UOH327687:UOJ327688 UYD327687:UYF327688 VHZ327687:VIB327688 VRV327687:VRX327688 WBR327687:WBT327688 WLN327687:WLP327688 WVJ327687:WVL327688 B393224:D393225 IX393223:IZ393224 ST393223:SV393224 ACP393223:ACR393224 AML393223:AMN393224 AWH393223:AWJ393224 BGD393223:BGF393224 BPZ393223:BQB393224 BZV393223:BZX393224 CJR393223:CJT393224 CTN393223:CTP393224 DDJ393223:DDL393224 DNF393223:DNH393224 DXB393223:DXD393224 EGX393223:EGZ393224 EQT393223:EQV393224 FAP393223:FAR393224 FKL393223:FKN393224 FUH393223:FUJ393224 GED393223:GEF393224 GNZ393223:GOB393224 GXV393223:GXX393224 HHR393223:HHT393224 HRN393223:HRP393224 IBJ393223:IBL393224 ILF393223:ILH393224 IVB393223:IVD393224 JEX393223:JEZ393224 JOT393223:JOV393224 JYP393223:JYR393224 KIL393223:KIN393224 KSH393223:KSJ393224 LCD393223:LCF393224 LLZ393223:LMB393224 LVV393223:LVX393224 MFR393223:MFT393224 MPN393223:MPP393224 MZJ393223:MZL393224 NJF393223:NJH393224 NTB393223:NTD393224 OCX393223:OCZ393224 OMT393223:OMV393224 OWP393223:OWR393224 PGL393223:PGN393224 PQH393223:PQJ393224 QAD393223:QAF393224 QJZ393223:QKB393224 QTV393223:QTX393224 RDR393223:RDT393224 RNN393223:RNP393224 RXJ393223:RXL393224 SHF393223:SHH393224 SRB393223:SRD393224 TAX393223:TAZ393224 TKT393223:TKV393224 TUP393223:TUR393224 UEL393223:UEN393224 UOH393223:UOJ393224 UYD393223:UYF393224 VHZ393223:VIB393224 VRV393223:VRX393224 WBR393223:WBT393224 WLN393223:WLP393224 WVJ393223:WVL393224 B458760:D458761 IX458759:IZ458760 ST458759:SV458760 ACP458759:ACR458760 AML458759:AMN458760 AWH458759:AWJ458760 BGD458759:BGF458760 BPZ458759:BQB458760 BZV458759:BZX458760 CJR458759:CJT458760 CTN458759:CTP458760 DDJ458759:DDL458760 DNF458759:DNH458760 DXB458759:DXD458760 EGX458759:EGZ458760 EQT458759:EQV458760 FAP458759:FAR458760 FKL458759:FKN458760 FUH458759:FUJ458760 GED458759:GEF458760 GNZ458759:GOB458760 GXV458759:GXX458760 HHR458759:HHT458760 HRN458759:HRP458760 IBJ458759:IBL458760 ILF458759:ILH458760 IVB458759:IVD458760 JEX458759:JEZ458760 JOT458759:JOV458760 JYP458759:JYR458760 KIL458759:KIN458760 KSH458759:KSJ458760 LCD458759:LCF458760 LLZ458759:LMB458760 LVV458759:LVX458760 MFR458759:MFT458760 MPN458759:MPP458760 MZJ458759:MZL458760 NJF458759:NJH458760 NTB458759:NTD458760 OCX458759:OCZ458760 OMT458759:OMV458760 OWP458759:OWR458760 PGL458759:PGN458760 PQH458759:PQJ458760 QAD458759:QAF458760 QJZ458759:QKB458760 QTV458759:QTX458760 RDR458759:RDT458760 RNN458759:RNP458760 RXJ458759:RXL458760 SHF458759:SHH458760 SRB458759:SRD458760 TAX458759:TAZ458760 TKT458759:TKV458760 TUP458759:TUR458760 UEL458759:UEN458760 UOH458759:UOJ458760 UYD458759:UYF458760 VHZ458759:VIB458760 VRV458759:VRX458760 WBR458759:WBT458760 WLN458759:WLP458760 WVJ458759:WVL458760 B524296:D524297 IX524295:IZ524296 ST524295:SV524296 ACP524295:ACR524296 AML524295:AMN524296 AWH524295:AWJ524296 BGD524295:BGF524296 BPZ524295:BQB524296 BZV524295:BZX524296 CJR524295:CJT524296 CTN524295:CTP524296 DDJ524295:DDL524296 DNF524295:DNH524296 DXB524295:DXD524296 EGX524295:EGZ524296 EQT524295:EQV524296 FAP524295:FAR524296 FKL524295:FKN524296 FUH524295:FUJ524296 GED524295:GEF524296 GNZ524295:GOB524296 GXV524295:GXX524296 HHR524295:HHT524296 HRN524295:HRP524296 IBJ524295:IBL524296 ILF524295:ILH524296 IVB524295:IVD524296 JEX524295:JEZ524296 JOT524295:JOV524296 JYP524295:JYR524296 KIL524295:KIN524296 KSH524295:KSJ524296 LCD524295:LCF524296 LLZ524295:LMB524296 LVV524295:LVX524296 MFR524295:MFT524296 MPN524295:MPP524296 MZJ524295:MZL524296 NJF524295:NJH524296 NTB524295:NTD524296 OCX524295:OCZ524296 OMT524295:OMV524296 OWP524295:OWR524296 PGL524295:PGN524296 PQH524295:PQJ524296 QAD524295:QAF524296 QJZ524295:QKB524296 QTV524295:QTX524296 RDR524295:RDT524296 RNN524295:RNP524296 RXJ524295:RXL524296 SHF524295:SHH524296 SRB524295:SRD524296 TAX524295:TAZ524296 TKT524295:TKV524296 TUP524295:TUR524296 UEL524295:UEN524296 UOH524295:UOJ524296 UYD524295:UYF524296 VHZ524295:VIB524296 VRV524295:VRX524296 WBR524295:WBT524296 WLN524295:WLP524296 WVJ524295:WVL524296 B589832:D589833 IX589831:IZ589832 ST589831:SV589832 ACP589831:ACR589832 AML589831:AMN589832 AWH589831:AWJ589832 BGD589831:BGF589832 BPZ589831:BQB589832 BZV589831:BZX589832 CJR589831:CJT589832 CTN589831:CTP589832 DDJ589831:DDL589832 DNF589831:DNH589832 DXB589831:DXD589832 EGX589831:EGZ589832 EQT589831:EQV589832 FAP589831:FAR589832 FKL589831:FKN589832 FUH589831:FUJ589832 GED589831:GEF589832 GNZ589831:GOB589832 GXV589831:GXX589832 HHR589831:HHT589832 HRN589831:HRP589832 IBJ589831:IBL589832 ILF589831:ILH589832 IVB589831:IVD589832 JEX589831:JEZ589832 JOT589831:JOV589832 JYP589831:JYR589832 KIL589831:KIN589832 KSH589831:KSJ589832 LCD589831:LCF589832 LLZ589831:LMB589832 LVV589831:LVX589832 MFR589831:MFT589832 MPN589831:MPP589832 MZJ589831:MZL589832 NJF589831:NJH589832 NTB589831:NTD589832 OCX589831:OCZ589832 OMT589831:OMV589832 OWP589831:OWR589832 PGL589831:PGN589832 PQH589831:PQJ589832 QAD589831:QAF589832 QJZ589831:QKB589832 QTV589831:QTX589832 RDR589831:RDT589832 RNN589831:RNP589832 RXJ589831:RXL589832 SHF589831:SHH589832 SRB589831:SRD589832 TAX589831:TAZ589832 TKT589831:TKV589832 TUP589831:TUR589832 UEL589831:UEN589832 UOH589831:UOJ589832 UYD589831:UYF589832 VHZ589831:VIB589832 VRV589831:VRX589832 WBR589831:WBT589832 WLN589831:WLP589832 WVJ589831:WVL589832 B655368:D655369 IX655367:IZ655368 ST655367:SV655368 ACP655367:ACR655368 AML655367:AMN655368 AWH655367:AWJ655368 BGD655367:BGF655368 BPZ655367:BQB655368 BZV655367:BZX655368 CJR655367:CJT655368 CTN655367:CTP655368 DDJ655367:DDL655368 DNF655367:DNH655368 DXB655367:DXD655368 EGX655367:EGZ655368 EQT655367:EQV655368 FAP655367:FAR655368 FKL655367:FKN655368 FUH655367:FUJ655368 GED655367:GEF655368 GNZ655367:GOB655368 GXV655367:GXX655368 HHR655367:HHT655368 HRN655367:HRP655368 IBJ655367:IBL655368 ILF655367:ILH655368 IVB655367:IVD655368 JEX655367:JEZ655368 JOT655367:JOV655368 JYP655367:JYR655368 KIL655367:KIN655368 KSH655367:KSJ655368 LCD655367:LCF655368 LLZ655367:LMB655368 LVV655367:LVX655368 MFR655367:MFT655368 MPN655367:MPP655368 MZJ655367:MZL655368 NJF655367:NJH655368 NTB655367:NTD655368 OCX655367:OCZ655368 OMT655367:OMV655368 OWP655367:OWR655368 PGL655367:PGN655368 PQH655367:PQJ655368 QAD655367:QAF655368 QJZ655367:QKB655368 QTV655367:QTX655368 RDR655367:RDT655368 RNN655367:RNP655368 RXJ655367:RXL655368 SHF655367:SHH655368 SRB655367:SRD655368 TAX655367:TAZ655368 TKT655367:TKV655368 TUP655367:TUR655368 UEL655367:UEN655368 UOH655367:UOJ655368 UYD655367:UYF655368 VHZ655367:VIB655368 VRV655367:VRX655368 WBR655367:WBT655368 WLN655367:WLP655368 WVJ655367:WVL655368 B720904:D720905 IX720903:IZ720904 ST720903:SV720904 ACP720903:ACR720904 AML720903:AMN720904 AWH720903:AWJ720904 BGD720903:BGF720904 BPZ720903:BQB720904 BZV720903:BZX720904 CJR720903:CJT720904 CTN720903:CTP720904 DDJ720903:DDL720904 DNF720903:DNH720904 DXB720903:DXD720904 EGX720903:EGZ720904 EQT720903:EQV720904 FAP720903:FAR720904 FKL720903:FKN720904 FUH720903:FUJ720904 GED720903:GEF720904 GNZ720903:GOB720904 GXV720903:GXX720904 HHR720903:HHT720904 HRN720903:HRP720904 IBJ720903:IBL720904 ILF720903:ILH720904 IVB720903:IVD720904 JEX720903:JEZ720904 JOT720903:JOV720904 JYP720903:JYR720904 KIL720903:KIN720904 KSH720903:KSJ720904 LCD720903:LCF720904 LLZ720903:LMB720904 LVV720903:LVX720904 MFR720903:MFT720904 MPN720903:MPP720904 MZJ720903:MZL720904 NJF720903:NJH720904 NTB720903:NTD720904 OCX720903:OCZ720904 OMT720903:OMV720904 OWP720903:OWR720904 PGL720903:PGN720904 PQH720903:PQJ720904 QAD720903:QAF720904 QJZ720903:QKB720904 QTV720903:QTX720904 RDR720903:RDT720904 RNN720903:RNP720904 RXJ720903:RXL720904 SHF720903:SHH720904 SRB720903:SRD720904 TAX720903:TAZ720904 TKT720903:TKV720904 TUP720903:TUR720904 UEL720903:UEN720904 UOH720903:UOJ720904 UYD720903:UYF720904 VHZ720903:VIB720904 VRV720903:VRX720904 WBR720903:WBT720904 WLN720903:WLP720904 WVJ720903:WVL720904 B786440:D786441 IX786439:IZ786440 ST786439:SV786440 ACP786439:ACR786440 AML786439:AMN786440 AWH786439:AWJ786440 BGD786439:BGF786440 BPZ786439:BQB786440 BZV786439:BZX786440 CJR786439:CJT786440 CTN786439:CTP786440 DDJ786439:DDL786440 DNF786439:DNH786440 DXB786439:DXD786440 EGX786439:EGZ786440 EQT786439:EQV786440 FAP786439:FAR786440 FKL786439:FKN786440 FUH786439:FUJ786440 GED786439:GEF786440 GNZ786439:GOB786440 GXV786439:GXX786440 HHR786439:HHT786440 HRN786439:HRP786440 IBJ786439:IBL786440 ILF786439:ILH786440 IVB786439:IVD786440 JEX786439:JEZ786440 JOT786439:JOV786440 JYP786439:JYR786440 KIL786439:KIN786440 KSH786439:KSJ786440 LCD786439:LCF786440 LLZ786439:LMB786440 LVV786439:LVX786440 MFR786439:MFT786440 MPN786439:MPP786440 MZJ786439:MZL786440 NJF786439:NJH786440 NTB786439:NTD786440 OCX786439:OCZ786440 OMT786439:OMV786440 OWP786439:OWR786440 PGL786439:PGN786440 PQH786439:PQJ786440 QAD786439:QAF786440 QJZ786439:QKB786440 QTV786439:QTX786440 RDR786439:RDT786440 RNN786439:RNP786440 RXJ786439:RXL786440 SHF786439:SHH786440 SRB786439:SRD786440 TAX786439:TAZ786440 TKT786439:TKV786440 TUP786439:TUR786440 UEL786439:UEN786440 UOH786439:UOJ786440 UYD786439:UYF786440 VHZ786439:VIB786440 VRV786439:VRX786440 WBR786439:WBT786440 WLN786439:WLP786440 WVJ786439:WVL786440 B851976:D851977 IX851975:IZ851976 ST851975:SV851976 ACP851975:ACR851976 AML851975:AMN851976 AWH851975:AWJ851976 BGD851975:BGF851976 BPZ851975:BQB851976 BZV851975:BZX851976 CJR851975:CJT851976 CTN851975:CTP851976 DDJ851975:DDL851976 DNF851975:DNH851976 DXB851975:DXD851976 EGX851975:EGZ851976 EQT851975:EQV851976 FAP851975:FAR851976 FKL851975:FKN851976 FUH851975:FUJ851976 GED851975:GEF851976 GNZ851975:GOB851976 GXV851975:GXX851976 HHR851975:HHT851976 HRN851975:HRP851976 IBJ851975:IBL851976 ILF851975:ILH851976 IVB851975:IVD851976 JEX851975:JEZ851976 JOT851975:JOV851976 JYP851975:JYR851976 KIL851975:KIN851976 KSH851975:KSJ851976 LCD851975:LCF851976 LLZ851975:LMB851976 LVV851975:LVX851976 MFR851975:MFT851976 MPN851975:MPP851976 MZJ851975:MZL851976 NJF851975:NJH851976 NTB851975:NTD851976 OCX851975:OCZ851976 OMT851975:OMV851976 OWP851975:OWR851976 PGL851975:PGN851976 PQH851975:PQJ851976 QAD851975:QAF851976 QJZ851975:QKB851976 QTV851975:QTX851976 RDR851975:RDT851976 RNN851975:RNP851976 RXJ851975:RXL851976 SHF851975:SHH851976 SRB851975:SRD851976 TAX851975:TAZ851976 TKT851975:TKV851976 TUP851975:TUR851976 UEL851975:UEN851976 UOH851975:UOJ851976 UYD851975:UYF851976 VHZ851975:VIB851976 VRV851975:VRX851976 WBR851975:WBT851976 WLN851975:WLP851976 WVJ851975:WVL851976 B917512:D917513 IX917511:IZ917512 ST917511:SV917512 ACP917511:ACR917512 AML917511:AMN917512 AWH917511:AWJ917512 BGD917511:BGF917512 BPZ917511:BQB917512 BZV917511:BZX917512 CJR917511:CJT917512 CTN917511:CTP917512 DDJ917511:DDL917512 DNF917511:DNH917512 DXB917511:DXD917512 EGX917511:EGZ917512 EQT917511:EQV917512 FAP917511:FAR917512 FKL917511:FKN917512 FUH917511:FUJ917512 GED917511:GEF917512 GNZ917511:GOB917512 GXV917511:GXX917512 HHR917511:HHT917512 HRN917511:HRP917512 IBJ917511:IBL917512 ILF917511:ILH917512 IVB917511:IVD917512 JEX917511:JEZ917512 JOT917511:JOV917512 JYP917511:JYR917512 KIL917511:KIN917512 KSH917511:KSJ917512 LCD917511:LCF917512 LLZ917511:LMB917512 LVV917511:LVX917512 MFR917511:MFT917512 MPN917511:MPP917512 MZJ917511:MZL917512 NJF917511:NJH917512 NTB917511:NTD917512 OCX917511:OCZ917512 OMT917511:OMV917512 OWP917511:OWR917512 PGL917511:PGN917512 PQH917511:PQJ917512 QAD917511:QAF917512 QJZ917511:QKB917512 QTV917511:QTX917512 RDR917511:RDT917512 RNN917511:RNP917512 RXJ917511:RXL917512 SHF917511:SHH917512 SRB917511:SRD917512 TAX917511:TAZ917512 TKT917511:TKV917512 TUP917511:TUR917512 UEL917511:UEN917512 UOH917511:UOJ917512 UYD917511:UYF917512 VHZ917511:VIB917512 VRV917511:VRX917512 WBR917511:WBT917512 WLN917511:WLP917512 WVJ917511:WVL917512 B983048:D983049 IX983047:IZ983048 ST983047:SV983048 ACP983047:ACR983048 AML983047:AMN983048 AWH983047:AWJ983048 BGD983047:BGF983048 BPZ983047:BQB983048 BZV983047:BZX983048 CJR983047:CJT983048 CTN983047:CTP983048 DDJ983047:DDL983048 DNF983047:DNH983048 DXB983047:DXD983048 EGX983047:EGZ983048 EQT983047:EQV983048 FAP983047:FAR983048 FKL983047:FKN983048 FUH983047:FUJ983048 GED983047:GEF983048 GNZ983047:GOB983048 GXV983047:GXX983048 HHR983047:HHT983048 HRN983047:HRP983048 IBJ983047:IBL983048 ILF983047:ILH983048 IVB983047:IVD983048 JEX983047:JEZ983048 JOT983047:JOV983048 JYP983047:JYR983048 KIL983047:KIN983048 KSH983047:KSJ983048 LCD983047:LCF983048 LLZ983047:LMB983048 LVV983047:LVX983048 MFR983047:MFT983048 MPN983047:MPP983048 MZJ983047:MZL983048 NJF983047:NJH983048 NTB983047:NTD983048 OCX983047:OCZ983048 OMT983047:OMV983048 OWP983047:OWR983048 PGL983047:PGN983048 PQH983047:PQJ983048 QAD983047:QAF983048 QJZ983047:QKB983048 QTV983047:QTX983048 RDR983047:RDT983048 RNN983047:RNP983048 RXJ983047:RXL983048 SHF983047:SHH983048 SRB983047:SRD983048 TAX983047:TAZ983048 TKT983047:TKV983048 TUP983047:TUR983048 UEL983047:UEN983048 UOH983047:UOJ983048 UYD983047:UYF983048 VHZ983047:VIB983048 VRV983047:VRX983048 WBR983047:WBT983048 WLN983047:WLP983048 WVJ983047:WVL983048">
      <formula1>0</formula1>
    </dataValidation>
    <dataValidation type="textLength" operator="equal" allowBlank="1" showInputMessage="1" showErrorMessage="1" promptTitle="Wpisz nr NIP" prompt="10 cyfr" sqref="B46 IX46 ST46 ACP46 AML46 AWH46 BGD46 BPZ46 BZV46 CJR46 CTN46 DDJ46 DNF46 DXB46 EGX46 EQT46 FAP46 FKL46 FUH46 GED46 GNZ46 GXV46 HHR46 HRN46 IBJ46 ILF46 IVB46 JEX46 JOT46 JYP46 KIL46 KSH46 LCD46 LLZ46 LVV46 MFR46 MPN46 MZJ46 NJF46 NTB46 OCX46 OMT46 OWP46 PGL46 PQH46 QAD46 QJZ46 QTV46 RDR46 RNN46 RXJ46 SHF46 SRB46 TAX46 TKT46 TUP46 UEL46 UOH46 UYD46 VHZ46 VRV46 WBR46 WLN46 WVJ46 B65570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6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2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8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4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50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6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2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8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4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30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6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2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8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4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formula1>10</formula1>
    </dataValidation>
    <dataValidation allowBlank="1" showInputMessage="1" showErrorMessage="1" errorTitle="błąd" error="wpisz poprawnie nr KRS" promptTitle="Wpisz poprawnie nr KRS" prompt="10 cyfr bez spacji" sqref="D44:E46 IZ44:JA46 SV44:SW46 ACR44:ACS46 AMN44:AMO46 AWJ44:AWK46 BGF44:BGG46 BQB44:BQC46 BZX44:BZY46 CJT44:CJU46 CTP44:CTQ46 DDL44:DDM46 DNH44:DNI46 DXD44:DXE46 EGZ44:EHA46 EQV44:EQW46 FAR44:FAS46 FKN44:FKO46 FUJ44:FUK46 GEF44:GEG46 GOB44:GOC46 GXX44:GXY46 HHT44:HHU46 HRP44:HRQ46 IBL44:IBM46 ILH44:ILI46 IVD44:IVE46 JEZ44:JFA46 JOV44:JOW46 JYR44:JYS46 KIN44:KIO46 KSJ44:KSK46 LCF44:LCG46 LMB44:LMC46 LVX44:LVY46 MFT44:MFU46 MPP44:MPQ46 MZL44:MZM46 NJH44:NJI46 NTD44:NTE46 OCZ44:ODA46 OMV44:OMW46 OWR44:OWS46 PGN44:PGO46 PQJ44:PQK46 QAF44:QAG46 QKB44:QKC46 QTX44:QTY46 RDT44:RDU46 RNP44:RNQ46 RXL44:RXM46 SHH44:SHI46 SRD44:SRE46 TAZ44:TBA46 TKV44:TKW46 TUR44:TUS46 UEN44:UEO46 UOJ44:UOK46 UYF44:UYG46 VIB44:VIC46 VRX44:VRY46 WBT44:WBU46 WLP44:WLQ46 WVL44:WVM46 D65568:E65570 IZ65567:JA65569 SV65567:SW65569 ACR65567:ACS65569 AMN65567:AMO65569 AWJ65567:AWK65569 BGF65567:BGG65569 BQB65567:BQC65569 BZX65567:BZY65569 CJT65567:CJU65569 CTP65567:CTQ65569 DDL65567:DDM65569 DNH65567:DNI65569 DXD65567:DXE65569 EGZ65567:EHA65569 EQV65567:EQW65569 FAR65567:FAS65569 FKN65567:FKO65569 FUJ65567:FUK65569 GEF65567:GEG65569 GOB65567:GOC65569 GXX65567:GXY65569 HHT65567:HHU65569 HRP65567:HRQ65569 IBL65567:IBM65569 ILH65567:ILI65569 IVD65567:IVE65569 JEZ65567:JFA65569 JOV65567:JOW65569 JYR65567:JYS65569 KIN65567:KIO65569 KSJ65567:KSK65569 LCF65567:LCG65569 LMB65567:LMC65569 LVX65567:LVY65569 MFT65567:MFU65569 MPP65567:MPQ65569 MZL65567:MZM65569 NJH65567:NJI65569 NTD65567:NTE65569 OCZ65567:ODA65569 OMV65567:OMW65569 OWR65567:OWS65569 PGN65567:PGO65569 PQJ65567:PQK65569 QAF65567:QAG65569 QKB65567:QKC65569 QTX65567:QTY65569 RDT65567:RDU65569 RNP65567:RNQ65569 RXL65567:RXM65569 SHH65567:SHI65569 SRD65567:SRE65569 TAZ65567:TBA65569 TKV65567:TKW65569 TUR65567:TUS65569 UEN65567:UEO65569 UOJ65567:UOK65569 UYF65567:UYG65569 VIB65567:VIC65569 VRX65567:VRY65569 WBT65567:WBU65569 WLP65567:WLQ65569 WVL65567:WVM65569 D131104:E131106 IZ131103:JA131105 SV131103:SW131105 ACR131103:ACS131105 AMN131103:AMO131105 AWJ131103:AWK131105 BGF131103:BGG131105 BQB131103:BQC131105 BZX131103:BZY131105 CJT131103:CJU131105 CTP131103:CTQ131105 DDL131103:DDM131105 DNH131103:DNI131105 DXD131103:DXE131105 EGZ131103:EHA131105 EQV131103:EQW131105 FAR131103:FAS131105 FKN131103:FKO131105 FUJ131103:FUK131105 GEF131103:GEG131105 GOB131103:GOC131105 GXX131103:GXY131105 HHT131103:HHU131105 HRP131103:HRQ131105 IBL131103:IBM131105 ILH131103:ILI131105 IVD131103:IVE131105 JEZ131103:JFA131105 JOV131103:JOW131105 JYR131103:JYS131105 KIN131103:KIO131105 KSJ131103:KSK131105 LCF131103:LCG131105 LMB131103:LMC131105 LVX131103:LVY131105 MFT131103:MFU131105 MPP131103:MPQ131105 MZL131103:MZM131105 NJH131103:NJI131105 NTD131103:NTE131105 OCZ131103:ODA131105 OMV131103:OMW131105 OWR131103:OWS131105 PGN131103:PGO131105 PQJ131103:PQK131105 QAF131103:QAG131105 QKB131103:QKC131105 QTX131103:QTY131105 RDT131103:RDU131105 RNP131103:RNQ131105 RXL131103:RXM131105 SHH131103:SHI131105 SRD131103:SRE131105 TAZ131103:TBA131105 TKV131103:TKW131105 TUR131103:TUS131105 UEN131103:UEO131105 UOJ131103:UOK131105 UYF131103:UYG131105 VIB131103:VIC131105 VRX131103:VRY131105 WBT131103:WBU131105 WLP131103:WLQ131105 WVL131103:WVM131105 D196640:E196642 IZ196639:JA196641 SV196639:SW196641 ACR196639:ACS196641 AMN196639:AMO196641 AWJ196639:AWK196641 BGF196639:BGG196641 BQB196639:BQC196641 BZX196639:BZY196641 CJT196639:CJU196641 CTP196639:CTQ196641 DDL196639:DDM196641 DNH196639:DNI196641 DXD196639:DXE196641 EGZ196639:EHA196641 EQV196639:EQW196641 FAR196639:FAS196641 FKN196639:FKO196641 FUJ196639:FUK196641 GEF196639:GEG196641 GOB196639:GOC196641 GXX196639:GXY196641 HHT196639:HHU196641 HRP196639:HRQ196641 IBL196639:IBM196641 ILH196639:ILI196641 IVD196639:IVE196641 JEZ196639:JFA196641 JOV196639:JOW196641 JYR196639:JYS196641 KIN196639:KIO196641 KSJ196639:KSK196641 LCF196639:LCG196641 LMB196639:LMC196641 LVX196639:LVY196641 MFT196639:MFU196641 MPP196639:MPQ196641 MZL196639:MZM196641 NJH196639:NJI196641 NTD196639:NTE196641 OCZ196639:ODA196641 OMV196639:OMW196641 OWR196639:OWS196641 PGN196639:PGO196641 PQJ196639:PQK196641 QAF196639:QAG196641 QKB196639:QKC196641 QTX196639:QTY196641 RDT196639:RDU196641 RNP196639:RNQ196641 RXL196639:RXM196641 SHH196639:SHI196641 SRD196639:SRE196641 TAZ196639:TBA196641 TKV196639:TKW196641 TUR196639:TUS196641 UEN196639:UEO196641 UOJ196639:UOK196641 UYF196639:UYG196641 VIB196639:VIC196641 VRX196639:VRY196641 WBT196639:WBU196641 WLP196639:WLQ196641 WVL196639:WVM196641 D262176:E262178 IZ262175:JA262177 SV262175:SW262177 ACR262175:ACS262177 AMN262175:AMO262177 AWJ262175:AWK262177 BGF262175:BGG262177 BQB262175:BQC262177 BZX262175:BZY262177 CJT262175:CJU262177 CTP262175:CTQ262177 DDL262175:DDM262177 DNH262175:DNI262177 DXD262175:DXE262177 EGZ262175:EHA262177 EQV262175:EQW262177 FAR262175:FAS262177 FKN262175:FKO262177 FUJ262175:FUK262177 GEF262175:GEG262177 GOB262175:GOC262177 GXX262175:GXY262177 HHT262175:HHU262177 HRP262175:HRQ262177 IBL262175:IBM262177 ILH262175:ILI262177 IVD262175:IVE262177 JEZ262175:JFA262177 JOV262175:JOW262177 JYR262175:JYS262177 KIN262175:KIO262177 KSJ262175:KSK262177 LCF262175:LCG262177 LMB262175:LMC262177 LVX262175:LVY262177 MFT262175:MFU262177 MPP262175:MPQ262177 MZL262175:MZM262177 NJH262175:NJI262177 NTD262175:NTE262177 OCZ262175:ODA262177 OMV262175:OMW262177 OWR262175:OWS262177 PGN262175:PGO262177 PQJ262175:PQK262177 QAF262175:QAG262177 QKB262175:QKC262177 QTX262175:QTY262177 RDT262175:RDU262177 RNP262175:RNQ262177 RXL262175:RXM262177 SHH262175:SHI262177 SRD262175:SRE262177 TAZ262175:TBA262177 TKV262175:TKW262177 TUR262175:TUS262177 UEN262175:UEO262177 UOJ262175:UOK262177 UYF262175:UYG262177 VIB262175:VIC262177 VRX262175:VRY262177 WBT262175:WBU262177 WLP262175:WLQ262177 WVL262175:WVM262177 D327712:E327714 IZ327711:JA327713 SV327711:SW327713 ACR327711:ACS327713 AMN327711:AMO327713 AWJ327711:AWK327713 BGF327711:BGG327713 BQB327711:BQC327713 BZX327711:BZY327713 CJT327711:CJU327713 CTP327711:CTQ327713 DDL327711:DDM327713 DNH327711:DNI327713 DXD327711:DXE327713 EGZ327711:EHA327713 EQV327711:EQW327713 FAR327711:FAS327713 FKN327711:FKO327713 FUJ327711:FUK327713 GEF327711:GEG327713 GOB327711:GOC327713 GXX327711:GXY327713 HHT327711:HHU327713 HRP327711:HRQ327713 IBL327711:IBM327713 ILH327711:ILI327713 IVD327711:IVE327713 JEZ327711:JFA327713 JOV327711:JOW327713 JYR327711:JYS327713 KIN327711:KIO327713 KSJ327711:KSK327713 LCF327711:LCG327713 LMB327711:LMC327713 LVX327711:LVY327713 MFT327711:MFU327713 MPP327711:MPQ327713 MZL327711:MZM327713 NJH327711:NJI327713 NTD327711:NTE327713 OCZ327711:ODA327713 OMV327711:OMW327713 OWR327711:OWS327713 PGN327711:PGO327713 PQJ327711:PQK327713 QAF327711:QAG327713 QKB327711:QKC327713 QTX327711:QTY327713 RDT327711:RDU327713 RNP327711:RNQ327713 RXL327711:RXM327713 SHH327711:SHI327713 SRD327711:SRE327713 TAZ327711:TBA327713 TKV327711:TKW327713 TUR327711:TUS327713 UEN327711:UEO327713 UOJ327711:UOK327713 UYF327711:UYG327713 VIB327711:VIC327713 VRX327711:VRY327713 WBT327711:WBU327713 WLP327711:WLQ327713 WVL327711:WVM327713 D393248:E393250 IZ393247:JA393249 SV393247:SW393249 ACR393247:ACS393249 AMN393247:AMO393249 AWJ393247:AWK393249 BGF393247:BGG393249 BQB393247:BQC393249 BZX393247:BZY393249 CJT393247:CJU393249 CTP393247:CTQ393249 DDL393247:DDM393249 DNH393247:DNI393249 DXD393247:DXE393249 EGZ393247:EHA393249 EQV393247:EQW393249 FAR393247:FAS393249 FKN393247:FKO393249 FUJ393247:FUK393249 GEF393247:GEG393249 GOB393247:GOC393249 GXX393247:GXY393249 HHT393247:HHU393249 HRP393247:HRQ393249 IBL393247:IBM393249 ILH393247:ILI393249 IVD393247:IVE393249 JEZ393247:JFA393249 JOV393247:JOW393249 JYR393247:JYS393249 KIN393247:KIO393249 KSJ393247:KSK393249 LCF393247:LCG393249 LMB393247:LMC393249 LVX393247:LVY393249 MFT393247:MFU393249 MPP393247:MPQ393249 MZL393247:MZM393249 NJH393247:NJI393249 NTD393247:NTE393249 OCZ393247:ODA393249 OMV393247:OMW393249 OWR393247:OWS393249 PGN393247:PGO393249 PQJ393247:PQK393249 QAF393247:QAG393249 QKB393247:QKC393249 QTX393247:QTY393249 RDT393247:RDU393249 RNP393247:RNQ393249 RXL393247:RXM393249 SHH393247:SHI393249 SRD393247:SRE393249 TAZ393247:TBA393249 TKV393247:TKW393249 TUR393247:TUS393249 UEN393247:UEO393249 UOJ393247:UOK393249 UYF393247:UYG393249 VIB393247:VIC393249 VRX393247:VRY393249 WBT393247:WBU393249 WLP393247:WLQ393249 WVL393247:WVM393249 D458784:E458786 IZ458783:JA458785 SV458783:SW458785 ACR458783:ACS458785 AMN458783:AMO458785 AWJ458783:AWK458785 BGF458783:BGG458785 BQB458783:BQC458785 BZX458783:BZY458785 CJT458783:CJU458785 CTP458783:CTQ458785 DDL458783:DDM458785 DNH458783:DNI458785 DXD458783:DXE458785 EGZ458783:EHA458785 EQV458783:EQW458785 FAR458783:FAS458785 FKN458783:FKO458785 FUJ458783:FUK458785 GEF458783:GEG458785 GOB458783:GOC458785 GXX458783:GXY458785 HHT458783:HHU458785 HRP458783:HRQ458785 IBL458783:IBM458785 ILH458783:ILI458785 IVD458783:IVE458785 JEZ458783:JFA458785 JOV458783:JOW458785 JYR458783:JYS458785 KIN458783:KIO458785 KSJ458783:KSK458785 LCF458783:LCG458785 LMB458783:LMC458785 LVX458783:LVY458785 MFT458783:MFU458785 MPP458783:MPQ458785 MZL458783:MZM458785 NJH458783:NJI458785 NTD458783:NTE458785 OCZ458783:ODA458785 OMV458783:OMW458785 OWR458783:OWS458785 PGN458783:PGO458785 PQJ458783:PQK458785 QAF458783:QAG458785 QKB458783:QKC458785 QTX458783:QTY458785 RDT458783:RDU458785 RNP458783:RNQ458785 RXL458783:RXM458785 SHH458783:SHI458785 SRD458783:SRE458785 TAZ458783:TBA458785 TKV458783:TKW458785 TUR458783:TUS458785 UEN458783:UEO458785 UOJ458783:UOK458785 UYF458783:UYG458785 VIB458783:VIC458785 VRX458783:VRY458785 WBT458783:WBU458785 WLP458783:WLQ458785 WVL458783:WVM458785 D524320:E524322 IZ524319:JA524321 SV524319:SW524321 ACR524319:ACS524321 AMN524319:AMO524321 AWJ524319:AWK524321 BGF524319:BGG524321 BQB524319:BQC524321 BZX524319:BZY524321 CJT524319:CJU524321 CTP524319:CTQ524321 DDL524319:DDM524321 DNH524319:DNI524321 DXD524319:DXE524321 EGZ524319:EHA524321 EQV524319:EQW524321 FAR524319:FAS524321 FKN524319:FKO524321 FUJ524319:FUK524321 GEF524319:GEG524321 GOB524319:GOC524321 GXX524319:GXY524321 HHT524319:HHU524321 HRP524319:HRQ524321 IBL524319:IBM524321 ILH524319:ILI524321 IVD524319:IVE524321 JEZ524319:JFA524321 JOV524319:JOW524321 JYR524319:JYS524321 KIN524319:KIO524321 KSJ524319:KSK524321 LCF524319:LCG524321 LMB524319:LMC524321 LVX524319:LVY524321 MFT524319:MFU524321 MPP524319:MPQ524321 MZL524319:MZM524321 NJH524319:NJI524321 NTD524319:NTE524321 OCZ524319:ODA524321 OMV524319:OMW524321 OWR524319:OWS524321 PGN524319:PGO524321 PQJ524319:PQK524321 QAF524319:QAG524321 QKB524319:QKC524321 QTX524319:QTY524321 RDT524319:RDU524321 RNP524319:RNQ524321 RXL524319:RXM524321 SHH524319:SHI524321 SRD524319:SRE524321 TAZ524319:TBA524321 TKV524319:TKW524321 TUR524319:TUS524321 UEN524319:UEO524321 UOJ524319:UOK524321 UYF524319:UYG524321 VIB524319:VIC524321 VRX524319:VRY524321 WBT524319:WBU524321 WLP524319:WLQ524321 WVL524319:WVM524321 D589856:E589858 IZ589855:JA589857 SV589855:SW589857 ACR589855:ACS589857 AMN589855:AMO589857 AWJ589855:AWK589857 BGF589855:BGG589857 BQB589855:BQC589857 BZX589855:BZY589857 CJT589855:CJU589857 CTP589855:CTQ589857 DDL589855:DDM589857 DNH589855:DNI589857 DXD589855:DXE589857 EGZ589855:EHA589857 EQV589855:EQW589857 FAR589855:FAS589857 FKN589855:FKO589857 FUJ589855:FUK589857 GEF589855:GEG589857 GOB589855:GOC589857 GXX589855:GXY589857 HHT589855:HHU589857 HRP589855:HRQ589857 IBL589855:IBM589857 ILH589855:ILI589857 IVD589855:IVE589857 JEZ589855:JFA589857 JOV589855:JOW589857 JYR589855:JYS589857 KIN589855:KIO589857 KSJ589855:KSK589857 LCF589855:LCG589857 LMB589855:LMC589857 LVX589855:LVY589857 MFT589855:MFU589857 MPP589855:MPQ589857 MZL589855:MZM589857 NJH589855:NJI589857 NTD589855:NTE589857 OCZ589855:ODA589857 OMV589855:OMW589857 OWR589855:OWS589857 PGN589855:PGO589857 PQJ589855:PQK589857 QAF589855:QAG589857 QKB589855:QKC589857 QTX589855:QTY589857 RDT589855:RDU589857 RNP589855:RNQ589857 RXL589855:RXM589857 SHH589855:SHI589857 SRD589855:SRE589857 TAZ589855:TBA589857 TKV589855:TKW589857 TUR589855:TUS589857 UEN589855:UEO589857 UOJ589855:UOK589857 UYF589855:UYG589857 VIB589855:VIC589857 VRX589855:VRY589857 WBT589855:WBU589857 WLP589855:WLQ589857 WVL589855:WVM589857 D655392:E655394 IZ655391:JA655393 SV655391:SW655393 ACR655391:ACS655393 AMN655391:AMO655393 AWJ655391:AWK655393 BGF655391:BGG655393 BQB655391:BQC655393 BZX655391:BZY655393 CJT655391:CJU655393 CTP655391:CTQ655393 DDL655391:DDM655393 DNH655391:DNI655393 DXD655391:DXE655393 EGZ655391:EHA655393 EQV655391:EQW655393 FAR655391:FAS655393 FKN655391:FKO655393 FUJ655391:FUK655393 GEF655391:GEG655393 GOB655391:GOC655393 GXX655391:GXY655393 HHT655391:HHU655393 HRP655391:HRQ655393 IBL655391:IBM655393 ILH655391:ILI655393 IVD655391:IVE655393 JEZ655391:JFA655393 JOV655391:JOW655393 JYR655391:JYS655393 KIN655391:KIO655393 KSJ655391:KSK655393 LCF655391:LCG655393 LMB655391:LMC655393 LVX655391:LVY655393 MFT655391:MFU655393 MPP655391:MPQ655393 MZL655391:MZM655393 NJH655391:NJI655393 NTD655391:NTE655393 OCZ655391:ODA655393 OMV655391:OMW655393 OWR655391:OWS655393 PGN655391:PGO655393 PQJ655391:PQK655393 QAF655391:QAG655393 QKB655391:QKC655393 QTX655391:QTY655393 RDT655391:RDU655393 RNP655391:RNQ655393 RXL655391:RXM655393 SHH655391:SHI655393 SRD655391:SRE655393 TAZ655391:TBA655393 TKV655391:TKW655393 TUR655391:TUS655393 UEN655391:UEO655393 UOJ655391:UOK655393 UYF655391:UYG655393 VIB655391:VIC655393 VRX655391:VRY655393 WBT655391:WBU655393 WLP655391:WLQ655393 WVL655391:WVM655393 D720928:E720930 IZ720927:JA720929 SV720927:SW720929 ACR720927:ACS720929 AMN720927:AMO720929 AWJ720927:AWK720929 BGF720927:BGG720929 BQB720927:BQC720929 BZX720927:BZY720929 CJT720927:CJU720929 CTP720927:CTQ720929 DDL720927:DDM720929 DNH720927:DNI720929 DXD720927:DXE720929 EGZ720927:EHA720929 EQV720927:EQW720929 FAR720927:FAS720929 FKN720927:FKO720929 FUJ720927:FUK720929 GEF720927:GEG720929 GOB720927:GOC720929 GXX720927:GXY720929 HHT720927:HHU720929 HRP720927:HRQ720929 IBL720927:IBM720929 ILH720927:ILI720929 IVD720927:IVE720929 JEZ720927:JFA720929 JOV720927:JOW720929 JYR720927:JYS720929 KIN720927:KIO720929 KSJ720927:KSK720929 LCF720927:LCG720929 LMB720927:LMC720929 LVX720927:LVY720929 MFT720927:MFU720929 MPP720927:MPQ720929 MZL720927:MZM720929 NJH720927:NJI720929 NTD720927:NTE720929 OCZ720927:ODA720929 OMV720927:OMW720929 OWR720927:OWS720929 PGN720927:PGO720929 PQJ720927:PQK720929 QAF720927:QAG720929 QKB720927:QKC720929 QTX720927:QTY720929 RDT720927:RDU720929 RNP720927:RNQ720929 RXL720927:RXM720929 SHH720927:SHI720929 SRD720927:SRE720929 TAZ720927:TBA720929 TKV720927:TKW720929 TUR720927:TUS720929 UEN720927:UEO720929 UOJ720927:UOK720929 UYF720927:UYG720929 VIB720927:VIC720929 VRX720927:VRY720929 WBT720927:WBU720929 WLP720927:WLQ720929 WVL720927:WVM720929 D786464:E786466 IZ786463:JA786465 SV786463:SW786465 ACR786463:ACS786465 AMN786463:AMO786465 AWJ786463:AWK786465 BGF786463:BGG786465 BQB786463:BQC786465 BZX786463:BZY786465 CJT786463:CJU786465 CTP786463:CTQ786465 DDL786463:DDM786465 DNH786463:DNI786465 DXD786463:DXE786465 EGZ786463:EHA786465 EQV786463:EQW786465 FAR786463:FAS786465 FKN786463:FKO786465 FUJ786463:FUK786465 GEF786463:GEG786465 GOB786463:GOC786465 GXX786463:GXY786465 HHT786463:HHU786465 HRP786463:HRQ786465 IBL786463:IBM786465 ILH786463:ILI786465 IVD786463:IVE786465 JEZ786463:JFA786465 JOV786463:JOW786465 JYR786463:JYS786465 KIN786463:KIO786465 KSJ786463:KSK786465 LCF786463:LCG786465 LMB786463:LMC786465 LVX786463:LVY786465 MFT786463:MFU786465 MPP786463:MPQ786465 MZL786463:MZM786465 NJH786463:NJI786465 NTD786463:NTE786465 OCZ786463:ODA786465 OMV786463:OMW786465 OWR786463:OWS786465 PGN786463:PGO786465 PQJ786463:PQK786465 QAF786463:QAG786465 QKB786463:QKC786465 QTX786463:QTY786465 RDT786463:RDU786465 RNP786463:RNQ786465 RXL786463:RXM786465 SHH786463:SHI786465 SRD786463:SRE786465 TAZ786463:TBA786465 TKV786463:TKW786465 TUR786463:TUS786465 UEN786463:UEO786465 UOJ786463:UOK786465 UYF786463:UYG786465 VIB786463:VIC786465 VRX786463:VRY786465 WBT786463:WBU786465 WLP786463:WLQ786465 WVL786463:WVM786465 D852000:E852002 IZ851999:JA852001 SV851999:SW852001 ACR851999:ACS852001 AMN851999:AMO852001 AWJ851999:AWK852001 BGF851999:BGG852001 BQB851999:BQC852001 BZX851999:BZY852001 CJT851999:CJU852001 CTP851999:CTQ852001 DDL851999:DDM852001 DNH851999:DNI852001 DXD851999:DXE852001 EGZ851999:EHA852001 EQV851999:EQW852001 FAR851999:FAS852001 FKN851999:FKO852001 FUJ851999:FUK852001 GEF851999:GEG852001 GOB851999:GOC852001 GXX851999:GXY852001 HHT851999:HHU852001 HRP851999:HRQ852001 IBL851999:IBM852001 ILH851999:ILI852001 IVD851999:IVE852001 JEZ851999:JFA852001 JOV851999:JOW852001 JYR851999:JYS852001 KIN851999:KIO852001 KSJ851999:KSK852001 LCF851999:LCG852001 LMB851999:LMC852001 LVX851999:LVY852001 MFT851999:MFU852001 MPP851999:MPQ852001 MZL851999:MZM852001 NJH851999:NJI852001 NTD851999:NTE852001 OCZ851999:ODA852001 OMV851999:OMW852001 OWR851999:OWS852001 PGN851999:PGO852001 PQJ851999:PQK852001 QAF851999:QAG852001 QKB851999:QKC852001 QTX851999:QTY852001 RDT851999:RDU852001 RNP851999:RNQ852001 RXL851999:RXM852001 SHH851999:SHI852001 SRD851999:SRE852001 TAZ851999:TBA852001 TKV851999:TKW852001 TUR851999:TUS852001 UEN851999:UEO852001 UOJ851999:UOK852001 UYF851999:UYG852001 VIB851999:VIC852001 VRX851999:VRY852001 WBT851999:WBU852001 WLP851999:WLQ852001 WVL851999:WVM852001 D917536:E917538 IZ917535:JA917537 SV917535:SW917537 ACR917535:ACS917537 AMN917535:AMO917537 AWJ917535:AWK917537 BGF917535:BGG917537 BQB917535:BQC917537 BZX917535:BZY917537 CJT917535:CJU917537 CTP917535:CTQ917537 DDL917535:DDM917537 DNH917535:DNI917537 DXD917535:DXE917537 EGZ917535:EHA917537 EQV917535:EQW917537 FAR917535:FAS917537 FKN917535:FKO917537 FUJ917535:FUK917537 GEF917535:GEG917537 GOB917535:GOC917537 GXX917535:GXY917537 HHT917535:HHU917537 HRP917535:HRQ917537 IBL917535:IBM917537 ILH917535:ILI917537 IVD917535:IVE917537 JEZ917535:JFA917537 JOV917535:JOW917537 JYR917535:JYS917537 KIN917535:KIO917537 KSJ917535:KSK917537 LCF917535:LCG917537 LMB917535:LMC917537 LVX917535:LVY917537 MFT917535:MFU917537 MPP917535:MPQ917537 MZL917535:MZM917537 NJH917535:NJI917537 NTD917535:NTE917537 OCZ917535:ODA917537 OMV917535:OMW917537 OWR917535:OWS917537 PGN917535:PGO917537 PQJ917535:PQK917537 QAF917535:QAG917537 QKB917535:QKC917537 QTX917535:QTY917537 RDT917535:RDU917537 RNP917535:RNQ917537 RXL917535:RXM917537 SHH917535:SHI917537 SRD917535:SRE917537 TAZ917535:TBA917537 TKV917535:TKW917537 TUR917535:TUS917537 UEN917535:UEO917537 UOJ917535:UOK917537 UYF917535:UYG917537 VIB917535:VIC917537 VRX917535:VRY917537 WBT917535:WBU917537 WLP917535:WLQ917537 WVL917535:WVM917537 D983072:E983074 IZ983071:JA983073 SV983071:SW983073 ACR983071:ACS983073 AMN983071:AMO983073 AWJ983071:AWK983073 BGF983071:BGG983073 BQB983071:BQC983073 BZX983071:BZY983073 CJT983071:CJU983073 CTP983071:CTQ983073 DDL983071:DDM983073 DNH983071:DNI983073 DXD983071:DXE983073 EGZ983071:EHA983073 EQV983071:EQW983073 FAR983071:FAS983073 FKN983071:FKO983073 FUJ983071:FUK983073 GEF983071:GEG983073 GOB983071:GOC983073 GXX983071:GXY983073 HHT983071:HHU983073 HRP983071:HRQ983073 IBL983071:IBM983073 ILH983071:ILI983073 IVD983071:IVE983073 JEZ983071:JFA983073 JOV983071:JOW983073 JYR983071:JYS983073 KIN983071:KIO983073 KSJ983071:KSK983073 LCF983071:LCG983073 LMB983071:LMC983073 LVX983071:LVY983073 MFT983071:MFU983073 MPP983071:MPQ983073 MZL983071:MZM983073 NJH983071:NJI983073 NTD983071:NTE983073 OCZ983071:ODA983073 OMV983071:OMW983073 OWR983071:OWS983073 PGN983071:PGO983073 PQJ983071:PQK983073 QAF983071:QAG983073 QKB983071:QKC983073 QTX983071:QTY983073 RDT983071:RDU983073 RNP983071:RNQ983073 RXL983071:RXM983073 SHH983071:SHI983073 SRD983071:SRE983073 TAZ983071:TBA983073 TKV983071:TKW983073 TUR983071:TUS983073 UEN983071:UEO983073 UOJ983071:UOK983073 UYF983071:UYG983073 VIB983071:VIC983073 VRX983071:VRY983073 WBT983071:WBU983073 WLP983071:WLQ983073 WVL983071:WVM983073"/>
    <dataValidation errorStyle="information" operator="equal" allowBlank="1" showErrorMessage="1" errorTitle="popraw dane" promptTitle="wpisz poprawnie dane" sqref="D39:E39 IZ39:JA39 SV39:SW39 ACR39:ACS39 AMN39:AMO39 AWJ39:AWK39 BGF39:BGG39 BQB39:BQC39 BZX39:BZY39 CJT39:CJU39 CTP39:CTQ39 DDL39:DDM39 DNH39:DNI39 DXD39:DXE39 EGZ39:EHA39 EQV39:EQW39 FAR39:FAS39 FKN39:FKO39 FUJ39:FUK39 GEF39:GEG39 GOB39:GOC39 GXX39:GXY39 HHT39:HHU39 HRP39:HRQ39 IBL39:IBM39 ILH39:ILI39 IVD39:IVE39 JEZ39:JFA39 JOV39:JOW39 JYR39:JYS39 KIN39:KIO39 KSJ39:KSK39 LCF39:LCG39 LMB39:LMC39 LVX39:LVY39 MFT39:MFU39 MPP39:MPQ39 MZL39:MZM39 NJH39:NJI39 NTD39:NTE39 OCZ39:ODA39 OMV39:OMW39 OWR39:OWS39 PGN39:PGO39 PQJ39:PQK39 QAF39:QAG39 QKB39:QKC39 QTX39:QTY39 RDT39:RDU39 RNP39:RNQ39 RXL39:RXM39 SHH39:SHI39 SRD39:SRE39 TAZ39:TBA39 TKV39:TKW39 TUR39:TUS39 UEN39:UEO39 UOJ39:UOK39 UYF39:UYG39 VIB39:VIC39 VRX39:VRY39 WBT39:WBU39 WLP39:WLQ39 WVL39:WVM39 D65563:E65563 IZ65562:JA65562 SV65562:SW65562 ACR65562:ACS65562 AMN65562:AMO65562 AWJ65562:AWK65562 BGF65562:BGG65562 BQB65562:BQC65562 BZX65562:BZY65562 CJT65562:CJU65562 CTP65562:CTQ65562 DDL65562:DDM65562 DNH65562:DNI65562 DXD65562:DXE65562 EGZ65562:EHA65562 EQV65562:EQW65562 FAR65562:FAS65562 FKN65562:FKO65562 FUJ65562:FUK65562 GEF65562:GEG65562 GOB65562:GOC65562 GXX65562:GXY65562 HHT65562:HHU65562 HRP65562:HRQ65562 IBL65562:IBM65562 ILH65562:ILI65562 IVD65562:IVE65562 JEZ65562:JFA65562 JOV65562:JOW65562 JYR65562:JYS65562 KIN65562:KIO65562 KSJ65562:KSK65562 LCF65562:LCG65562 LMB65562:LMC65562 LVX65562:LVY65562 MFT65562:MFU65562 MPP65562:MPQ65562 MZL65562:MZM65562 NJH65562:NJI65562 NTD65562:NTE65562 OCZ65562:ODA65562 OMV65562:OMW65562 OWR65562:OWS65562 PGN65562:PGO65562 PQJ65562:PQK65562 QAF65562:QAG65562 QKB65562:QKC65562 QTX65562:QTY65562 RDT65562:RDU65562 RNP65562:RNQ65562 RXL65562:RXM65562 SHH65562:SHI65562 SRD65562:SRE65562 TAZ65562:TBA65562 TKV65562:TKW65562 TUR65562:TUS65562 UEN65562:UEO65562 UOJ65562:UOK65562 UYF65562:UYG65562 VIB65562:VIC65562 VRX65562:VRY65562 WBT65562:WBU65562 WLP65562:WLQ65562 WVL65562:WVM65562 D131099:E131099 IZ131098:JA131098 SV131098:SW131098 ACR131098:ACS131098 AMN131098:AMO131098 AWJ131098:AWK131098 BGF131098:BGG131098 BQB131098:BQC131098 BZX131098:BZY131098 CJT131098:CJU131098 CTP131098:CTQ131098 DDL131098:DDM131098 DNH131098:DNI131098 DXD131098:DXE131098 EGZ131098:EHA131098 EQV131098:EQW131098 FAR131098:FAS131098 FKN131098:FKO131098 FUJ131098:FUK131098 GEF131098:GEG131098 GOB131098:GOC131098 GXX131098:GXY131098 HHT131098:HHU131098 HRP131098:HRQ131098 IBL131098:IBM131098 ILH131098:ILI131098 IVD131098:IVE131098 JEZ131098:JFA131098 JOV131098:JOW131098 JYR131098:JYS131098 KIN131098:KIO131098 KSJ131098:KSK131098 LCF131098:LCG131098 LMB131098:LMC131098 LVX131098:LVY131098 MFT131098:MFU131098 MPP131098:MPQ131098 MZL131098:MZM131098 NJH131098:NJI131098 NTD131098:NTE131098 OCZ131098:ODA131098 OMV131098:OMW131098 OWR131098:OWS131098 PGN131098:PGO131098 PQJ131098:PQK131098 QAF131098:QAG131098 QKB131098:QKC131098 QTX131098:QTY131098 RDT131098:RDU131098 RNP131098:RNQ131098 RXL131098:RXM131098 SHH131098:SHI131098 SRD131098:SRE131098 TAZ131098:TBA131098 TKV131098:TKW131098 TUR131098:TUS131098 UEN131098:UEO131098 UOJ131098:UOK131098 UYF131098:UYG131098 VIB131098:VIC131098 VRX131098:VRY131098 WBT131098:WBU131098 WLP131098:WLQ131098 WVL131098:WVM131098 D196635:E196635 IZ196634:JA196634 SV196634:SW196634 ACR196634:ACS196634 AMN196634:AMO196634 AWJ196634:AWK196634 BGF196634:BGG196634 BQB196634:BQC196634 BZX196634:BZY196634 CJT196634:CJU196634 CTP196634:CTQ196634 DDL196634:DDM196634 DNH196634:DNI196634 DXD196634:DXE196634 EGZ196634:EHA196634 EQV196634:EQW196634 FAR196634:FAS196634 FKN196634:FKO196634 FUJ196634:FUK196634 GEF196634:GEG196634 GOB196634:GOC196634 GXX196634:GXY196634 HHT196634:HHU196634 HRP196634:HRQ196634 IBL196634:IBM196634 ILH196634:ILI196634 IVD196634:IVE196634 JEZ196634:JFA196634 JOV196634:JOW196634 JYR196634:JYS196634 KIN196634:KIO196634 KSJ196634:KSK196634 LCF196634:LCG196634 LMB196634:LMC196634 LVX196634:LVY196634 MFT196634:MFU196634 MPP196634:MPQ196634 MZL196634:MZM196634 NJH196634:NJI196634 NTD196634:NTE196634 OCZ196634:ODA196634 OMV196634:OMW196634 OWR196634:OWS196634 PGN196634:PGO196634 PQJ196634:PQK196634 QAF196634:QAG196634 QKB196634:QKC196634 QTX196634:QTY196634 RDT196634:RDU196634 RNP196634:RNQ196634 RXL196634:RXM196634 SHH196634:SHI196634 SRD196634:SRE196634 TAZ196634:TBA196634 TKV196634:TKW196634 TUR196634:TUS196634 UEN196634:UEO196634 UOJ196634:UOK196634 UYF196634:UYG196634 VIB196634:VIC196634 VRX196634:VRY196634 WBT196634:WBU196634 WLP196634:WLQ196634 WVL196634:WVM196634 D262171:E262171 IZ262170:JA262170 SV262170:SW262170 ACR262170:ACS262170 AMN262170:AMO262170 AWJ262170:AWK262170 BGF262170:BGG262170 BQB262170:BQC262170 BZX262170:BZY262170 CJT262170:CJU262170 CTP262170:CTQ262170 DDL262170:DDM262170 DNH262170:DNI262170 DXD262170:DXE262170 EGZ262170:EHA262170 EQV262170:EQW262170 FAR262170:FAS262170 FKN262170:FKO262170 FUJ262170:FUK262170 GEF262170:GEG262170 GOB262170:GOC262170 GXX262170:GXY262170 HHT262170:HHU262170 HRP262170:HRQ262170 IBL262170:IBM262170 ILH262170:ILI262170 IVD262170:IVE262170 JEZ262170:JFA262170 JOV262170:JOW262170 JYR262170:JYS262170 KIN262170:KIO262170 KSJ262170:KSK262170 LCF262170:LCG262170 LMB262170:LMC262170 LVX262170:LVY262170 MFT262170:MFU262170 MPP262170:MPQ262170 MZL262170:MZM262170 NJH262170:NJI262170 NTD262170:NTE262170 OCZ262170:ODA262170 OMV262170:OMW262170 OWR262170:OWS262170 PGN262170:PGO262170 PQJ262170:PQK262170 QAF262170:QAG262170 QKB262170:QKC262170 QTX262170:QTY262170 RDT262170:RDU262170 RNP262170:RNQ262170 RXL262170:RXM262170 SHH262170:SHI262170 SRD262170:SRE262170 TAZ262170:TBA262170 TKV262170:TKW262170 TUR262170:TUS262170 UEN262170:UEO262170 UOJ262170:UOK262170 UYF262170:UYG262170 VIB262170:VIC262170 VRX262170:VRY262170 WBT262170:WBU262170 WLP262170:WLQ262170 WVL262170:WVM262170 D327707:E327707 IZ327706:JA327706 SV327706:SW327706 ACR327706:ACS327706 AMN327706:AMO327706 AWJ327706:AWK327706 BGF327706:BGG327706 BQB327706:BQC327706 BZX327706:BZY327706 CJT327706:CJU327706 CTP327706:CTQ327706 DDL327706:DDM327706 DNH327706:DNI327706 DXD327706:DXE327706 EGZ327706:EHA327706 EQV327706:EQW327706 FAR327706:FAS327706 FKN327706:FKO327706 FUJ327706:FUK327706 GEF327706:GEG327706 GOB327706:GOC327706 GXX327706:GXY327706 HHT327706:HHU327706 HRP327706:HRQ327706 IBL327706:IBM327706 ILH327706:ILI327706 IVD327706:IVE327706 JEZ327706:JFA327706 JOV327706:JOW327706 JYR327706:JYS327706 KIN327706:KIO327706 KSJ327706:KSK327706 LCF327706:LCG327706 LMB327706:LMC327706 LVX327706:LVY327706 MFT327706:MFU327706 MPP327706:MPQ327706 MZL327706:MZM327706 NJH327706:NJI327706 NTD327706:NTE327706 OCZ327706:ODA327706 OMV327706:OMW327706 OWR327706:OWS327706 PGN327706:PGO327706 PQJ327706:PQK327706 QAF327706:QAG327706 QKB327706:QKC327706 QTX327706:QTY327706 RDT327706:RDU327706 RNP327706:RNQ327706 RXL327706:RXM327706 SHH327706:SHI327706 SRD327706:SRE327706 TAZ327706:TBA327706 TKV327706:TKW327706 TUR327706:TUS327706 UEN327706:UEO327706 UOJ327706:UOK327706 UYF327706:UYG327706 VIB327706:VIC327706 VRX327706:VRY327706 WBT327706:WBU327706 WLP327706:WLQ327706 WVL327706:WVM327706 D393243:E393243 IZ393242:JA393242 SV393242:SW393242 ACR393242:ACS393242 AMN393242:AMO393242 AWJ393242:AWK393242 BGF393242:BGG393242 BQB393242:BQC393242 BZX393242:BZY393242 CJT393242:CJU393242 CTP393242:CTQ393242 DDL393242:DDM393242 DNH393242:DNI393242 DXD393242:DXE393242 EGZ393242:EHA393242 EQV393242:EQW393242 FAR393242:FAS393242 FKN393242:FKO393242 FUJ393242:FUK393242 GEF393242:GEG393242 GOB393242:GOC393242 GXX393242:GXY393242 HHT393242:HHU393242 HRP393242:HRQ393242 IBL393242:IBM393242 ILH393242:ILI393242 IVD393242:IVE393242 JEZ393242:JFA393242 JOV393242:JOW393242 JYR393242:JYS393242 KIN393242:KIO393242 KSJ393242:KSK393242 LCF393242:LCG393242 LMB393242:LMC393242 LVX393242:LVY393242 MFT393242:MFU393242 MPP393242:MPQ393242 MZL393242:MZM393242 NJH393242:NJI393242 NTD393242:NTE393242 OCZ393242:ODA393242 OMV393242:OMW393242 OWR393242:OWS393242 PGN393242:PGO393242 PQJ393242:PQK393242 QAF393242:QAG393242 QKB393242:QKC393242 QTX393242:QTY393242 RDT393242:RDU393242 RNP393242:RNQ393242 RXL393242:RXM393242 SHH393242:SHI393242 SRD393242:SRE393242 TAZ393242:TBA393242 TKV393242:TKW393242 TUR393242:TUS393242 UEN393242:UEO393242 UOJ393242:UOK393242 UYF393242:UYG393242 VIB393242:VIC393242 VRX393242:VRY393242 WBT393242:WBU393242 WLP393242:WLQ393242 WVL393242:WVM393242 D458779:E458779 IZ458778:JA458778 SV458778:SW458778 ACR458778:ACS458778 AMN458778:AMO458778 AWJ458778:AWK458778 BGF458778:BGG458778 BQB458778:BQC458778 BZX458778:BZY458778 CJT458778:CJU458778 CTP458778:CTQ458778 DDL458778:DDM458778 DNH458778:DNI458778 DXD458778:DXE458778 EGZ458778:EHA458778 EQV458778:EQW458778 FAR458778:FAS458778 FKN458778:FKO458778 FUJ458778:FUK458778 GEF458778:GEG458778 GOB458778:GOC458778 GXX458778:GXY458778 HHT458778:HHU458778 HRP458778:HRQ458778 IBL458778:IBM458778 ILH458778:ILI458778 IVD458778:IVE458778 JEZ458778:JFA458778 JOV458778:JOW458778 JYR458778:JYS458778 KIN458778:KIO458778 KSJ458778:KSK458778 LCF458778:LCG458778 LMB458778:LMC458778 LVX458778:LVY458778 MFT458778:MFU458778 MPP458778:MPQ458778 MZL458778:MZM458778 NJH458778:NJI458778 NTD458778:NTE458778 OCZ458778:ODA458778 OMV458778:OMW458778 OWR458778:OWS458778 PGN458778:PGO458778 PQJ458778:PQK458778 QAF458778:QAG458778 QKB458778:QKC458778 QTX458778:QTY458778 RDT458778:RDU458778 RNP458778:RNQ458778 RXL458778:RXM458778 SHH458778:SHI458778 SRD458778:SRE458778 TAZ458778:TBA458778 TKV458778:TKW458778 TUR458778:TUS458778 UEN458778:UEO458778 UOJ458778:UOK458778 UYF458778:UYG458778 VIB458778:VIC458778 VRX458778:VRY458778 WBT458778:WBU458778 WLP458778:WLQ458778 WVL458778:WVM458778 D524315:E524315 IZ524314:JA524314 SV524314:SW524314 ACR524314:ACS524314 AMN524314:AMO524314 AWJ524314:AWK524314 BGF524314:BGG524314 BQB524314:BQC524314 BZX524314:BZY524314 CJT524314:CJU524314 CTP524314:CTQ524314 DDL524314:DDM524314 DNH524314:DNI524314 DXD524314:DXE524314 EGZ524314:EHA524314 EQV524314:EQW524314 FAR524314:FAS524314 FKN524314:FKO524314 FUJ524314:FUK524314 GEF524314:GEG524314 GOB524314:GOC524314 GXX524314:GXY524314 HHT524314:HHU524314 HRP524314:HRQ524314 IBL524314:IBM524314 ILH524314:ILI524314 IVD524314:IVE524314 JEZ524314:JFA524314 JOV524314:JOW524314 JYR524314:JYS524314 KIN524314:KIO524314 KSJ524314:KSK524314 LCF524314:LCG524314 LMB524314:LMC524314 LVX524314:LVY524314 MFT524314:MFU524314 MPP524314:MPQ524314 MZL524314:MZM524314 NJH524314:NJI524314 NTD524314:NTE524314 OCZ524314:ODA524314 OMV524314:OMW524314 OWR524314:OWS524314 PGN524314:PGO524314 PQJ524314:PQK524314 QAF524314:QAG524314 QKB524314:QKC524314 QTX524314:QTY524314 RDT524314:RDU524314 RNP524314:RNQ524314 RXL524314:RXM524314 SHH524314:SHI524314 SRD524314:SRE524314 TAZ524314:TBA524314 TKV524314:TKW524314 TUR524314:TUS524314 UEN524314:UEO524314 UOJ524314:UOK524314 UYF524314:UYG524314 VIB524314:VIC524314 VRX524314:VRY524314 WBT524314:WBU524314 WLP524314:WLQ524314 WVL524314:WVM524314 D589851:E589851 IZ589850:JA589850 SV589850:SW589850 ACR589850:ACS589850 AMN589850:AMO589850 AWJ589850:AWK589850 BGF589850:BGG589850 BQB589850:BQC589850 BZX589850:BZY589850 CJT589850:CJU589850 CTP589850:CTQ589850 DDL589850:DDM589850 DNH589850:DNI589850 DXD589850:DXE589850 EGZ589850:EHA589850 EQV589850:EQW589850 FAR589850:FAS589850 FKN589850:FKO589850 FUJ589850:FUK589850 GEF589850:GEG589850 GOB589850:GOC589850 GXX589850:GXY589850 HHT589850:HHU589850 HRP589850:HRQ589850 IBL589850:IBM589850 ILH589850:ILI589850 IVD589850:IVE589850 JEZ589850:JFA589850 JOV589850:JOW589850 JYR589850:JYS589850 KIN589850:KIO589850 KSJ589850:KSK589850 LCF589850:LCG589850 LMB589850:LMC589850 LVX589850:LVY589850 MFT589850:MFU589850 MPP589850:MPQ589850 MZL589850:MZM589850 NJH589850:NJI589850 NTD589850:NTE589850 OCZ589850:ODA589850 OMV589850:OMW589850 OWR589850:OWS589850 PGN589850:PGO589850 PQJ589850:PQK589850 QAF589850:QAG589850 QKB589850:QKC589850 QTX589850:QTY589850 RDT589850:RDU589850 RNP589850:RNQ589850 RXL589850:RXM589850 SHH589850:SHI589850 SRD589850:SRE589850 TAZ589850:TBA589850 TKV589850:TKW589850 TUR589850:TUS589850 UEN589850:UEO589850 UOJ589850:UOK589850 UYF589850:UYG589850 VIB589850:VIC589850 VRX589850:VRY589850 WBT589850:WBU589850 WLP589850:WLQ589850 WVL589850:WVM589850 D655387:E655387 IZ655386:JA655386 SV655386:SW655386 ACR655386:ACS655386 AMN655386:AMO655386 AWJ655386:AWK655386 BGF655386:BGG655386 BQB655386:BQC655386 BZX655386:BZY655386 CJT655386:CJU655386 CTP655386:CTQ655386 DDL655386:DDM655386 DNH655386:DNI655386 DXD655386:DXE655386 EGZ655386:EHA655386 EQV655386:EQW655386 FAR655386:FAS655386 FKN655386:FKO655386 FUJ655386:FUK655386 GEF655386:GEG655386 GOB655386:GOC655386 GXX655386:GXY655386 HHT655386:HHU655386 HRP655386:HRQ655386 IBL655386:IBM655386 ILH655386:ILI655386 IVD655386:IVE655386 JEZ655386:JFA655386 JOV655386:JOW655386 JYR655386:JYS655386 KIN655386:KIO655386 KSJ655386:KSK655386 LCF655386:LCG655386 LMB655386:LMC655386 LVX655386:LVY655386 MFT655386:MFU655386 MPP655386:MPQ655386 MZL655386:MZM655386 NJH655386:NJI655386 NTD655386:NTE655386 OCZ655386:ODA655386 OMV655386:OMW655386 OWR655386:OWS655386 PGN655386:PGO655386 PQJ655386:PQK655386 QAF655386:QAG655386 QKB655386:QKC655386 QTX655386:QTY655386 RDT655386:RDU655386 RNP655386:RNQ655386 RXL655386:RXM655386 SHH655386:SHI655386 SRD655386:SRE655386 TAZ655386:TBA655386 TKV655386:TKW655386 TUR655386:TUS655386 UEN655386:UEO655386 UOJ655386:UOK655386 UYF655386:UYG655386 VIB655386:VIC655386 VRX655386:VRY655386 WBT655386:WBU655386 WLP655386:WLQ655386 WVL655386:WVM655386 D720923:E720923 IZ720922:JA720922 SV720922:SW720922 ACR720922:ACS720922 AMN720922:AMO720922 AWJ720922:AWK720922 BGF720922:BGG720922 BQB720922:BQC720922 BZX720922:BZY720922 CJT720922:CJU720922 CTP720922:CTQ720922 DDL720922:DDM720922 DNH720922:DNI720922 DXD720922:DXE720922 EGZ720922:EHA720922 EQV720922:EQW720922 FAR720922:FAS720922 FKN720922:FKO720922 FUJ720922:FUK720922 GEF720922:GEG720922 GOB720922:GOC720922 GXX720922:GXY720922 HHT720922:HHU720922 HRP720922:HRQ720922 IBL720922:IBM720922 ILH720922:ILI720922 IVD720922:IVE720922 JEZ720922:JFA720922 JOV720922:JOW720922 JYR720922:JYS720922 KIN720922:KIO720922 KSJ720922:KSK720922 LCF720922:LCG720922 LMB720922:LMC720922 LVX720922:LVY720922 MFT720922:MFU720922 MPP720922:MPQ720922 MZL720922:MZM720922 NJH720922:NJI720922 NTD720922:NTE720922 OCZ720922:ODA720922 OMV720922:OMW720922 OWR720922:OWS720922 PGN720922:PGO720922 PQJ720922:PQK720922 QAF720922:QAG720922 QKB720922:QKC720922 QTX720922:QTY720922 RDT720922:RDU720922 RNP720922:RNQ720922 RXL720922:RXM720922 SHH720922:SHI720922 SRD720922:SRE720922 TAZ720922:TBA720922 TKV720922:TKW720922 TUR720922:TUS720922 UEN720922:UEO720922 UOJ720922:UOK720922 UYF720922:UYG720922 VIB720922:VIC720922 VRX720922:VRY720922 WBT720922:WBU720922 WLP720922:WLQ720922 WVL720922:WVM720922 D786459:E786459 IZ786458:JA786458 SV786458:SW786458 ACR786458:ACS786458 AMN786458:AMO786458 AWJ786458:AWK786458 BGF786458:BGG786458 BQB786458:BQC786458 BZX786458:BZY786458 CJT786458:CJU786458 CTP786458:CTQ786458 DDL786458:DDM786458 DNH786458:DNI786458 DXD786458:DXE786458 EGZ786458:EHA786458 EQV786458:EQW786458 FAR786458:FAS786458 FKN786458:FKO786458 FUJ786458:FUK786458 GEF786458:GEG786458 GOB786458:GOC786458 GXX786458:GXY786458 HHT786458:HHU786458 HRP786458:HRQ786458 IBL786458:IBM786458 ILH786458:ILI786458 IVD786458:IVE786458 JEZ786458:JFA786458 JOV786458:JOW786458 JYR786458:JYS786458 KIN786458:KIO786458 KSJ786458:KSK786458 LCF786458:LCG786458 LMB786458:LMC786458 LVX786458:LVY786458 MFT786458:MFU786458 MPP786458:MPQ786458 MZL786458:MZM786458 NJH786458:NJI786458 NTD786458:NTE786458 OCZ786458:ODA786458 OMV786458:OMW786458 OWR786458:OWS786458 PGN786458:PGO786458 PQJ786458:PQK786458 QAF786458:QAG786458 QKB786458:QKC786458 QTX786458:QTY786458 RDT786458:RDU786458 RNP786458:RNQ786458 RXL786458:RXM786458 SHH786458:SHI786458 SRD786458:SRE786458 TAZ786458:TBA786458 TKV786458:TKW786458 TUR786458:TUS786458 UEN786458:UEO786458 UOJ786458:UOK786458 UYF786458:UYG786458 VIB786458:VIC786458 VRX786458:VRY786458 WBT786458:WBU786458 WLP786458:WLQ786458 WVL786458:WVM786458 D851995:E851995 IZ851994:JA851994 SV851994:SW851994 ACR851994:ACS851994 AMN851994:AMO851994 AWJ851994:AWK851994 BGF851994:BGG851994 BQB851994:BQC851994 BZX851994:BZY851994 CJT851994:CJU851994 CTP851994:CTQ851994 DDL851994:DDM851994 DNH851994:DNI851994 DXD851994:DXE851994 EGZ851994:EHA851994 EQV851994:EQW851994 FAR851994:FAS851994 FKN851994:FKO851994 FUJ851994:FUK851994 GEF851994:GEG851994 GOB851994:GOC851994 GXX851994:GXY851994 HHT851994:HHU851994 HRP851994:HRQ851994 IBL851994:IBM851994 ILH851994:ILI851994 IVD851994:IVE851994 JEZ851994:JFA851994 JOV851994:JOW851994 JYR851994:JYS851994 KIN851994:KIO851994 KSJ851994:KSK851994 LCF851994:LCG851994 LMB851994:LMC851994 LVX851994:LVY851994 MFT851994:MFU851994 MPP851994:MPQ851994 MZL851994:MZM851994 NJH851994:NJI851994 NTD851994:NTE851994 OCZ851994:ODA851994 OMV851994:OMW851994 OWR851994:OWS851994 PGN851994:PGO851994 PQJ851994:PQK851994 QAF851994:QAG851994 QKB851994:QKC851994 QTX851994:QTY851994 RDT851994:RDU851994 RNP851994:RNQ851994 RXL851994:RXM851994 SHH851994:SHI851994 SRD851994:SRE851994 TAZ851994:TBA851994 TKV851994:TKW851994 TUR851994:TUS851994 UEN851994:UEO851994 UOJ851994:UOK851994 UYF851994:UYG851994 VIB851994:VIC851994 VRX851994:VRY851994 WBT851994:WBU851994 WLP851994:WLQ851994 WVL851994:WVM851994 D917531:E917531 IZ917530:JA917530 SV917530:SW917530 ACR917530:ACS917530 AMN917530:AMO917530 AWJ917530:AWK917530 BGF917530:BGG917530 BQB917530:BQC917530 BZX917530:BZY917530 CJT917530:CJU917530 CTP917530:CTQ917530 DDL917530:DDM917530 DNH917530:DNI917530 DXD917530:DXE917530 EGZ917530:EHA917530 EQV917530:EQW917530 FAR917530:FAS917530 FKN917530:FKO917530 FUJ917530:FUK917530 GEF917530:GEG917530 GOB917530:GOC917530 GXX917530:GXY917530 HHT917530:HHU917530 HRP917530:HRQ917530 IBL917530:IBM917530 ILH917530:ILI917530 IVD917530:IVE917530 JEZ917530:JFA917530 JOV917530:JOW917530 JYR917530:JYS917530 KIN917530:KIO917530 KSJ917530:KSK917530 LCF917530:LCG917530 LMB917530:LMC917530 LVX917530:LVY917530 MFT917530:MFU917530 MPP917530:MPQ917530 MZL917530:MZM917530 NJH917530:NJI917530 NTD917530:NTE917530 OCZ917530:ODA917530 OMV917530:OMW917530 OWR917530:OWS917530 PGN917530:PGO917530 PQJ917530:PQK917530 QAF917530:QAG917530 QKB917530:QKC917530 QTX917530:QTY917530 RDT917530:RDU917530 RNP917530:RNQ917530 RXL917530:RXM917530 SHH917530:SHI917530 SRD917530:SRE917530 TAZ917530:TBA917530 TKV917530:TKW917530 TUR917530:TUS917530 UEN917530:UEO917530 UOJ917530:UOK917530 UYF917530:UYG917530 VIB917530:VIC917530 VRX917530:VRY917530 WBT917530:WBU917530 WLP917530:WLQ917530 WVL917530:WVM917530 D983067:E983067 IZ983066:JA983066 SV983066:SW983066 ACR983066:ACS983066 AMN983066:AMO983066 AWJ983066:AWK983066 BGF983066:BGG983066 BQB983066:BQC983066 BZX983066:BZY983066 CJT983066:CJU983066 CTP983066:CTQ983066 DDL983066:DDM983066 DNH983066:DNI983066 DXD983066:DXE983066 EGZ983066:EHA983066 EQV983066:EQW983066 FAR983066:FAS983066 FKN983066:FKO983066 FUJ983066:FUK983066 GEF983066:GEG983066 GOB983066:GOC983066 GXX983066:GXY983066 HHT983066:HHU983066 HRP983066:HRQ983066 IBL983066:IBM983066 ILH983066:ILI983066 IVD983066:IVE983066 JEZ983066:JFA983066 JOV983066:JOW983066 JYR983066:JYS983066 KIN983066:KIO983066 KSJ983066:KSK983066 LCF983066:LCG983066 LMB983066:LMC983066 LVX983066:LVY983066 MFT983066:MFU983066 MPP983066:MPQ983066 MZL983066:MZM983066 NJH983066:NJI983066 NTD983066:NTE983066 OCZ983066:ODA983066 OMV983066:OMW983066 OWR983066:OWS983066 PGN983066:PGO983066 PQJ983066:PQK983066 QAF983066:QAG983066 QKB983066:QKC983066 QTX983066:QTY983066 RDT983066:RDU983066 RNP983066:RNQ983066 RXL983066:RXM983066 SHH983066:SHI983066 SRD983066:SRE983066 TAZ983066:TBA983066 TKV983066:TKW983066 TUR983066:TUS983066 UEN983066:UEO983066 UOJ983066:UOK983066 UYF983066:UYG983066 VIB983066:VIC983066 VRX983066:VRY983066 WBT983066:WBU983066 WLP983066:WLQ983066 WVL983066:WVM983066"/>
    <dataValidation type="textLength" errorStyle="information" operator="equal" allowBlank="1" showInputMessage="1" showErrorMessage="1" errorTitle="błąd" error="wpisz poprawnie nr regon" promptTitle="Wpisz nr regon" prompt="9 cyfr bez spacji" sqref="B45 IX45 ST45 ACP45 AML45 AWH45 BGD45 BPZ45 BZV45 CJR45 CTN45 DDJ45 DNF45 DXB45 EGX45 EQT45 FAP45 FKL45 FUH45 GED45 GNZ45 GXV45 HHR45 HRN45 IBJ45 ILF45 IVB45 JEX45 JOT45 JYP45 KIL45 KSH45 LCD45 LLZ45 LVV45 MFR45 MPN45 MZJ45 NJF45 NTB45 OCX45 OMT45 OWP45 PGL45 PQH45 QAD45 QJZ45 QTV45 RDR45 RNN45 RXJ45 SHF45 SRB45 TAX45 TKT45 TUP45 UEL45 UOH45 UYD45 VHZ45 VRV45 WBR45 WLN45 WVJ45 B65569 IX65568 ST65568 ACP65568 AML65568 AWH65568 BGD65568 BPZ65568 BZV65568 CJR65568 CTN65568 DDJ65568 DNF65568 DXB65568 EGX65568 EQT65568 FAP65568 FKL65568 FUH65568 GED65568 GNZ65568 GXV65568 HHR65568 HRN65568 IBJ65568 ILF65568 IVB65568 JEX65568 JOT65568 JYP65568 KIL65568 KSH65568 LCD65568 LLZ65568 LVV65568 MFR65568 MPN65568 MZJ65568 NJF65568 NTB65568 OCX65568 OMT65568 OWP65568 PGL65568 PQH65568 QAD65568 QJZ65568 QTV65568 RDR65568 RNN65568 RXJ65568 SHF65568 SRB65568 TAX65568 TKT65568 TUP65568 UEL65568 UOH65568 UYD65568 VHZ65568 VRV65568 WBR65568 WLN65568 WVJ65568 B131105 IX131104 ST131104 ACP131104 AML131104 AWH131104 BGD131104 BPZ131104 BZV131104 CJR131104 CTN131104 DDJ131104 DNF131104 DXB131104 EGX131104 EQT131104 FAP131104 FKL131104 FUH131104 GED131104 GNZ131104 GXV131104 HHR131104 HRN131104 IBJ131104 ILF131104 IVB131104 JEX131104 JOT131104 JYP131104 KIL131104 KSH131104 LCD131104 LLZ131104 LVV131104 MFR131104 MPN131104 MZJ131104 NJF131104 NTB131104 OCX131104 OMT131104 OWP131104 PGL131104 PQH131104 QAD131104 QJZ131104 QTV131104 RDR131104 RNN131104 RXJ131104 SHF131104 SRB131104 TAX131104 TKT131104 TUP131104 UEL131104 UOH131104 UYD131104 VHZ131104 VRV131104 WBR131104 WLN131104 WVJ131104 B196641 IX196640 ST196640 ACP196640 AML196640 AWH196640 BGD196640 BPZ196640 BZV196640 CJR196640 CTN196640 DDJ196640 DNF196640 DXB196640 EGX196640 EQT196640 FAP196640 FKL196640 FUH196640 GED196640 GNZ196640 GXV196640 HHR196640 HRN196640 IBJ196640 ILF196640 IVB196640 JEX196640 JOT196640 JYP196640 KIL196640 KSH196640 LCD196640 LLZ196640 LVV196640 MFR196640 MPN196640 MZJ196640 NJF196640 NTB196640 OCX196640 OMT196640 OWP196640 PGL196640 PQH196640 QAD196640 QJZ196640 QTV196640 RDR196640 RNN196640 RXJ196640 SHF196640 SRB196640 TAX196640 TKT196640 TUP196640 UEL196640 UOH196640 UYD196640 VHZ196640 VRV196640 WBR196640 WLN196640 WVJ196640 B262177 IX262176 ST262176 ACP262176 AML262176 AWH262176 BGD262176 BPZ262176 BZV262176 CJR262176 CTN262176 DDJ262176 DNF262176 DXB262176 EGX262176 EQT262176 FAP262176 FKL262176 FUH262176 GED262176 GNZ262176 GXV262176 HHR262176 HRN262176 IBJ262176 ILF262176 IVB262176 JEX262176 JOT262176 JYP262176 KIL262176 KSH262176 LCD262176 LLZ262176 LVV262176 MFR262176 MPN262176 MZJ262176 NJF262176 NTB262176 OCX262176 OMT262176 OWP262176 PGL262176 PQH262176 QAD262176 QJZ262176 QTV262176 RDR262176 RNN262176 RXJ262176 SHF262176 SRB262176 TAX262176 TKT262176 TUP262176 UEL262176 UOH262176 UYD262176 VHZ262176 VRV262176 WBR262176 WLN262176 WVJ262176 B327713 IX327712 ST327712 ACP327712 AML327712 AWH327712 BGD327712 BPZ327712 BZV327712 CJR327712 CTN327712 DDJ327712 DNF327712 DXB327712 EGX327712 EQT327712 FAP327712 FKL327712 FUH327712 GED327712 GNZ327712 GXV327712 HHR327712 HRN327712 IBJ327712 ILF327712 IVB327712 JEX327712 JOT327712 JYP327712 KIL327712 KSH327712 LCD327712 LLZ327712 LVV327712 MFR327712 MPN327712 MZJ327712 NJF327712 NTB327712 OCX327712 OMT327712 OWP327712 PGL327712 PQH327712 QAD327712 QJZ327712 QTV327712 RDR327712 RNN327712 RXJ327712 SHF327712 SRB327712 TAX327712 TKT327712 TUP327712 UEL327712 UOH327712 UYD327712 VHZ327712 VRV327712 WBR327712 WLN327712 WVJ327712 B393249 IX393248 ST393248 ACP393248 AML393248 AWH393248 BGD393248 BPZ393248 BZV393248 CJR393248 CTN393248 DDJ393248 DNF393248 DXB393248 EGX393248 EQT393248 FAP393248 FKL393248 FUH393248 GED393248 GNZ393248 GXV393248 HHR393248 HRN393248 IBJ393248 ILF393248 IVB393248 JEX393248 JOT393248 JYP393248 KIL393248 KSH393248 LCD393248 LLZ393248 LVV393248 MFR393248 MPN393248 MZJ393248 NJF393248 NTB393248 OCX393248 OMT393248 OWP393248 PGL393248 PQH393248 QAD393248 QJZ393248 QTV393248 RDR393248 RNN393248 RXJ393248 SHF393248 SRB393248 TAX393248 TKT393248 TUP393248 UEL393248 UOH393248 UYD393248 VHZ393248 VRV393248 WBR393248 WLN393248 WVJ393248 B458785 IX458784 ST458784 ACP458784 AML458784 AWH458784 BGD458784 BPZ458784 BZV458784 CJR458784 CTN458784 DDJ458784 DNF458784 DXB458784 EGX458784 EQT458784 FAP458784 FKL458784 FUH458784 GED458784 GNZ458784 GXV458784 HHR458784 HRN458784 IBJ458784 ILF458784 IVB458784 JEX458784 JOT458784 JYP458784 KIL458784 KSH458784 LCD458784 LLZ458784 LVV458784 MFR458784 MPN458784 MZJ458784 NJF458784 NTB458784 OCX458784 OMT458784 OWP458784 PGL458784 PQH458784 QAD458784 QJZ458784 QTV458784 RDR458784 RNN458784 RXJ458784 SHF458784 SRB458784 TAX458784 TKT458784 TUP458784 UEL458784 UOH458784 UYD458784 VHZ458784 VRV458784 WBR458784 WLN458784 WVJ458784 B524321 IX524320 ST524320 ACP524320 AML524320 AWH524320 BGD524320 BPZ524320 BZV524320 CJR524320 CTN524320 DDJ524320 DNF524320 DXB524320 EGX524320 EQT524320 FAP524320 FKL524320 FUH524320 GED524320 GNZ524320 GXV524320 HHR524320 HRN524320 IBJ524320 ILF524320 IVB524320 JEX524320 JOT524320 JYP524320 KIL524320 KSH524320 LCD524320 LLZ524320 LVV524320 MFR524320 MPN524320 MZJ524320 NJF524320 NTB524320 OCX524320 OMT524320 OWP524320 PGL524320 PQH524320 QAD524320 QJZ524320 QTV524320 RDR524320 RNN524320 RXJ524320 SHF524320 SRB524320 TAX524320 TKT524320 TUP524320 UEL524320 UOH524320 UYD524320 VHZ524320 VRV524320 WBR524320 WLN524320 WVJ524320 B589857 IX589856 ST589856 ACP589856 AML589856 AWH589856 BGD589856 BPZ589856 BZV589856 CJR589856 CTN589856 DDJ589856 DNF589856 DXB589856 EGX589856 EQT589856 FAP589856 FKL589856 FUH589856 GED589856 GNZ589856 GXV589856 HHR589856 HRN589856 IBJ589856 ILF589856 IVB589856 JEX589856 JOT589856 JYP589856 KIL589856 KSH589856 LCD589856 LLZ589856 LVV589856 MFR589856 MPN589856 MZJ589856 NJF589856 NTB589856 OCX589856 OMT589856 OWP589856 PGL589856 PQH589856 QAD589856 QJZ589856 QTV589856 RDR589856 RNN589856 RXJ589856 SHF589856 SRB589856 TAX589856 TKT589856 TUP589856 UEL589856 UOH589856 UYD589856 VHZ589856 VRV589856 WBR589856 WLN589856 WVJ589856 B655393 IX655392 ST655392 ACP655392 AML655392 AWH655392 BGD655392 BPZ655392 BZV655392 CJR655392 CTN655392 DDJ655392 DNF655392 DXB655392 EGX655392 EQT655392 FAP655392 FKL655392 FUH655392 GED655392 GNZ655392 GXV655392 HHR655392 HRN655392 IBJ655392 ILF655392 IVB655392 JEX655392 JOT655392 JYP655392 KIL655392 KSH655392 LCD655392 LLZ655392 LVV655392 MFR655392 MPN655392 MZJ655392 NJF655392 NTB655392 OCX655392 OMT655392 OWP655392 PGL655392 PQH655392 QAD655392 QJZ655392 QTV655392 RDR655392 RNN655392 RXJ655392 SHF655392 SRB655392 TAX655392 TKT655392 TUP655392 UEL655392 UOH655392 UYD655392 VHZ655392 VRV655392 WBR655392 WLN655392 WVJ655392 B720929 IX720928 ST720928 ACP720928 AML720928 AWH720928 BGD720928 BPZ720928 BZV720928 CJR720928 CTN720928 DDJ720928 DNF720928 DXB720928 EGX720928 EQT720928 FAP720928 FKL720928 FUH720928 GED720928 GNZ720928 GXV720928 HHR720928 HRN720928 IBJ720928 ILF720928 IVB720928 JEX720928 JOT720928 JYP720928 KIL720928 KSH720928 LCD720928 LLZ720928 LVV720928 MFR720928 MPN720928 MZJ720928 NJF720928 NTB720928 OCX720928 OMT720928 OWP720928 PGL720928 PQH720928 QAD720928 QJZ720928 QTV720928 RDR720928 RNN720928 RXJ720928 SHF720928 SRB720928 TAX720928 TKT720928 TUP720928 UEL720928 UOH720928 UYD720928 VHZ720928 VRV720928 WBR720928 WLN720928 WVJ720928 B786465 IX786464 ST786464 ACP786464 AML786464 AWH786464 BGD786464 BPZ786464 BZV786464 CJR786464 CTN786464 DDJ786464 DNF786464 DXB786464 EGX786464 EQT786464 FAP786464 FKL786464 FUH786464 GED786464 GNZ786464 GXV786464 HHR786464 HRN786464 IBJ786464 ILF786464 IVB786464 JEX786464 JOT786464 JYP786464 KIL786464 KSH786464 LCD786464 LLZ786464 LVV786464 MFR786464 MPN786464 MZJ786464 NJF786464 NTB786464 OCX786464 OMT786464 OWP786464 PGL786464 PQH786464 QAD786464 QJZ786464 QTV786464 RDR786464 RNN786464 RXJ786464 SHF786464 SRB786464 TAX786464 TKT786464 TUP786464 UEL786464 UOH786464 UYD786464 VHZ786464 VRV786464 WBR786464 WLN786464 WVJ786464 B852001 IX852000 ST852000 ACP852000 AML852000 AWH852000 BGD852000 BPZ852000 BZV852000 CJR852000 CTN852000 DDJ852000 DNF852000 DXB852000 EGX852000 EQT852000 FAP852000 FKL852000 FUH852000 GED852000 GNZ852000 GXV852000 HHR852000 HRN852000 IBJ852000 ILF852000 IVB852000 JEX852000 JOT852000 JYP852000 KIL852000 KSH852000 LCD852000 LLZ852000 LVV852000 MFR852000 MPN852000 MZJ852000 NJF852000 NTB852000 OCX852000 OMT852000 OWP852000 PGL852000 PQH852000 QAD852000 QJZ852000 QTV852000 RDR852000 RNN852000 RXJ852000 SHF852000 SRB852000 TAX852000 TKT852000 TUP852000 UEL852000 UOH852000 UYD852000 VHZ852000 VRV852000 WBR852000 WLN852000 WVJ852000 B917537 IX917536 ST917536 ACP917536 AML917536 AWH917536 BGD917536 BPZ917536 BZV917536 CJR917536 CTN917536 DDJ917536 DNF917536 DXB917536 EGX917536 EQT917536 FAP917536 FKL917536 FUH917536 GED917536 GNZ917536 GXV917536 HHR917536 HRN917536 IBJ917536 ILF917536 IVB917536 JEX917536 JOT917536 JYP917536 KIL917536 KSH917536 LCD917536 LLZ917536 LVV917536 MFR917536 MPN917536 MZJ917536 NJF917536 NTB917536 OCX917536 OMT917536 OWP917536 PGL917536 PQH917536 QAD917536 QJZ917536 QTV917536 RDR917536 RNN917536 RXJ917536 SHF917536 SRB917536 TAX917536 TKT917536 TUP917536 UEL917536 UOH917536 UYD917536 VHZ917536 VRV917536 WBR917536 WLN917536 WVJ917536 B983073 IX983072 ST983072 ACP983072 AML983072 AWH983072 BGD983072 BPZ983072 BZV983072 CJR983072 CTN983072 DDJ983072 DNF983072 DXB983072 EGX983072 EQT983072 FAP983072 FKL983072 FUH983072 GED983072 GNZ983072 GXV983072 HHR983072 HRN983072 IBJ983072 ILF983072 IVB983072 JEX983072 JOT983072 JYP983072 KIL983072 KSH983072 LCD983072 LLZ983072 LVV983072 MFR983072 MPN983072 MZJ983072 NJF983072 NTB983072 OCX983072 OMT983072 OWP983072 PGL983072 PQH983072 QAD983072 QJZ983072 QTV983072 RDR983072 RNN983072 RXJ983072 SHF983072 SRB983072 TAX983072 TKT983072 TUP983072 UEL983072 UOH983072 UYD983072 VHZ983072 VRV983072 WBR983072 WLN983072 WVJ983072">
      <formula1>9</formula1>
    </dataValidation>
    <dataValidation type="whole" operator="greaterThanOrEqual" allowBlank="1" showInputMessage="1" showErrorMessage="1" sqref="WVJ983105:WVJ983112 B65602:B65609 IX65601:IX65608 ST65601:ST65608 ACP65601:ACP65608 AML65601:AML65608 AWH65601:AWH65608 BGD65601:BGD65608 BPZ65601:BPZ65608 BZV65601:BZV65608 CJR65601:CJR65608 CTN65601:CTN65608 DDJ65601:DDJ65608 DNF65601:DNF65608 DXB65601:DXB65608 EGX65601:EGX65608 EQT65601:EQT65608 FAP65601:FAP65608 FKL65601:FKL65608 FUH65601:FUH65608 GED65601:GED65608 GNZ65601:GNZ65608 GXV65601:GXV65608 HHR65601:HHR65608 HRN65601:HRN65608 IBJ65601:IBJ65608 ILF65601:ILF65608 IVB65601:IVB65608 JEX65601:JEX65608 JOT65601:JOT65608 JYP65601:JYP65608 KIL65601:KIL65608 KSH65601:KSH65608 LCD65601:LCD65608 LLZ65601:LLZ65608 LVV65601:LVV65608 MFR65601:MFR65608 MPN65601:MPN65608 MZJ65601:MZJ65608 NJF65601:NJF65608 NTB65601:NTB65608 OCX65601:OCX65608 OMT65601:OMT65608 OWP65601:OWP65608 PGL65601:PGL65608 PQH65601:PQH65608 QAD65601:QAD65608 QJZ65601:QJZ65608 QTV65601:QTV65608 RDR65601:RDR65608 RNN65601:RNN65608 RXJ65601:RXJ65608 SHF65601:SHF65608 SRB65601:SRB65608 TAX65601:TAX65608 TKT65601:TKT65608 TUP65601:TUP65608 UEL65601:UEL65608 UOH65601:UOH65608 UYD65601:UYD65608 VHZ65601:VHZ65608 VRV65601:VRV65608 WBR65601:WBR65608 WLN65601:WLN65608 WVJ65601:WVJ65608 B131138:B131145 IX131137:IX131144 ST131137:ST131144 ACP131137:ACP131144 AML131137:AML131144 AWH131137:AWH131144 BGD131137:BGD131144 BPZ131137:BPZ131144 BZV131137:BZV131144 CJR131137:CJR131144 CTN131137:CTN131144 DDJ131137:DDJ131144 DNF131137:DNF131144 DXB131137:DXB131144 EGX131137:EGX131144 EQT131137:EQT131144 FAP131137:FAP131144 FKL131137:FKL131144 FUH131137:FUH131144 GED131137:GED131144 GNZ131137:GNZ131144 GXV131137:GXV131144 HHR131137:HHR131144 HRN131137:HRN131144 IBJ131137:IBJ131144 ILF131137:ILF131144 IVB131137:IVB131144 JEX131137:JEX131144 JOT131137:JOT131144 JYP131137:JYP131144 KIL131137:KIL131144 KSH131137:KSH131144 LCD131137:LCD131144 LLZ131137:LLZ131144 LVV131137:LVV131144 MFR131137:MFR131144 MPN131137:MPN131144 MZJ131137:MZJ131144 NJF131137:NJF131144 NTB131137:NTB131144 OCX131137:OCX131144 OMT131137:OMT131144 OWP131137:OWP131144 PGL131137:PGL131144 PQH131137:PQH131144 QAD131137:QAD131144 QJZ131137:QJZ131144 QTV131137:QTV131144 RDR131137:RDR131144 RNN131137:RNN131144 RXJ131137:RXJ131144 SHF131137:SHF131144 SRB131137:SRB131144 TAX131137:TAX131144 TKT131137:TKT131144 TUP131137:TUP131144 UEL131137:UEL131144 UOH131137:UOH131144 UYD131137:UYD131144 VHZ131137:VHZ131144 VRV131137:VRV131144 WBR131137:WBR131144 WLN131137:WLN131144 WVJ131137:WVJ131144 B196674:B196681 IX196673:IX196680 ST196673:ST196680 ACP196673:ACP196680 AML196673:AML196680 AWH196673:AWH196680 BGD196673:BGD196680 BPZ196673:BPZ196680 BZV196673:BZV196680 CJR196673:CJR196680 CTN196673:CTN196680 DDJ196673:DDJ196680 DNF196673:DNF196680 DXB196673:DXB196680 EGX196673:EGX196680 EQT196673:EQT196680 FAP196673:FAP196680 FKL196673:FKL196680 FUH196673:FUH196680 GED196673:GED196680 GNZ196673:GNZ196680 GXV196673:GXV196680 HHR196673:HHR196680 HRN196673:HRN196680 IBJ196673:IBJ196680 ILF196673:ILF196680 IVB196673:IVB196680 JEX196673:JEX196680 JOT196673:JOT196680 JYP196673:JYP196680 KIL196673:KIL196680 KSH196673:KSH196680 LCD196673:LCD196680 LLZ196673:LLZ196680 LVV196673:LVV196680 MFR196673:MFR196680 MPN196673:MPN196680 MZJ196673:MZJ196680 NJF196673:NJF196680 NTB196673:NTB196680 OCX196673:OCX196680 OMT196673:OMT196680 OWP196673:OWP196680 PGL196673:PGL196680 PQH196673:PQH196680 QAD196673:QAD196680 QJZ196673:QJZ196680 QTV196673:QTV196680 RDR196673:RDR196680 RNN196673:RNN196680 RXJ196673:RXJ196680 SHF196673:SHF196680 SRB196673:SRB196680 TAX196673:TAX196680 TKT196673:TKT196680 TUP196673:TUP196680 UEL196673:UEL196680 UOH196673:UOH196680 UYD196673:UYD196680 VHZ196673:VHZ196680 VRV196673:VRV196680 WBR196673:WBR196680 WLN196673:WLN196680 WVJ196673:WVJ196680 B262210:B262217 IX262209:IX262216 ST262209:ST262216 ACP262209:ACP262216 AML262209:AML262216 AWH262209:AWH262216 BGD262209:BGD262216 BPZ262209:BPZ262216 BZV262209:BZV262216 CJR262209:CJR262216 CTN262209:CTN262216 DDJ262209:DDJ262216 DNF262209:DNF262216 DXB262209:DXB262216 EGX262209:EGX262216 EQT262209:EQT262216 FAP262209:FAP262216 FKL262209:FKL262216 FUH262209:FUH262216 GED262209:GED262216 GNZ262209:GNZ262216 GXV262209:GXV262216 HHR262209:HHR262216 HRN262209:HRN262216 IBJ262209:IBJ262216 ILF262209:ILF262216 IVB262209:IVB262216 JEX262209:JEX262216 JOT262209:JOT262216 JYP262209:JYP262216 KIL262209:KIL262216 KSH262209:KSH262216 LCD262209:LCD262216 LLZ262209:LLZ262216 LVV262209:LVV262216 MFR262209:MFR262216 MPN262209:MPN262216 MZJ262209:MZJ262216 NJF262209:NJF262216 NTB262209:NTB262216 OCX262209:OCX262216 OMT262209:OMT262216 OWP262209:OWP262216 PGL262209:PGL262216 PQH262209:PQH262216 QAD262209:QAD262216 QJZ262209:QJZ262216 QTV262209:QTV262216 RDR262209:RDR262216 RNN262209:RNN262216 RXJ262209:RXJ262216 SHF262209:SHF262216 SRB262209:SRB262216 TAX262209:TAX262216 TKT262209:TKT262216 TUP262209:TUP262216 UEL262209:UEL262216 UOH262209:UOH262216 UYD262209:UYD262216 VHZ262209:VHZ262216 VRV262209:VRV262216 WBR262209:WBR262216 WLN262209:WLN262216 WVJ262209:WVJ262216 B327746:B327753 IX327745:IX327752 ST327745:ST327752 ACP327745:ACP327752 AML327745:AML327752 AWH327745:AWH327752 BGD327745:BGD327752 BPZ327745:BPZ327752 BZV327745:BZV327752 CJR327745:CJR327752 CTN327745:CTN327752 DDJ327745:DDJ327752 DNF327745:DNF327752 DXB327745:DXB327752 EGX327745:EGX327752 EQT327745:EQT327752 FAP327745:FAP327752 FKL327745:FKL327752 FUH327745:FUH327752 GED327745:GED327752 GNZ327745:GNZ327752 GXV327745:GXV327752 HHR327745:HHR327752 HRN327745:HRN327752 IBJ327745:IBJ327752 ILF327745:ILF327752 IVB327745:IVB327752 JEX327745:JEX327752 JOT327745:JOT327752 JYP327745:JYP327752 KIL327745:KIL327752 KSH327745:KSH327752 LCD327745:LCD327752 LLZ327745:LLZ327752 LVV327745:LVV327752 MFR327745:MFR327752 MPN327745:MPN327752 MZJ327745:MZJ327752 NJF327745:NJF327752 NTB327745:NTB327752 OCX327745:OCX327752 OMT327745:OMT327752 OWP327745:OWP327752 PGL327745:PGL327752 PQH327745:PQH327752 QAD327745:QAD327752 QJZ327745:QJZ327752 QTV327745:QTV327752 RDR327745:RDR327752 RNN327745:RNN327752 RXJ327745:RXJ327752 SHF327745:SHF327752 SRB327745:SRB327752 TAX327745:TAX327752 TKT327745:TKT327752 TUP327745:TUP327752 UEL327745:UEL327752 UOH327745:UOH327752 UYD327745:UYD327752 VHZ327745:VHZ327752 VRV327745:VRV327752 WBR327745:WBR327752 WLN327745:WLN327752 WVJ327745:WVJ327752 B393282:B393289 IX393281:IX393288 ST393281:ST393288 ACP393281:ACP393288 AML393281:AML393288 AWH393281:AWH393288 BGD393281:BGD393288 BPZ393281:BPZ393288 BZV393281:BZV393288 CJR393281:CJR393288 CTN393281:CTN393288 DDJ393281:DDJ393288 DNF393281:DNF393288 DXB393281:DXB393288 EGX393281:EGX393288 EQT393281:EQT393288 FAP393281:FAP393288 FKL393281:FKL393288 FUH393281:FUH393288 GED393281:GED393288 GNZ393281:GNZ393288 GXV393281:GXV393288 HHR393281:HHR393288 HRN393281:HRN393288 IBJ393281:IBJ393288 ILF393281:ILF393288 IVB393281:IVB393288 JEX393281:JEX393288 JOT393281:JOT393288 JYP393281:JYP393288 KIL393281:KIL393288 KSH393281:KSH393288 LCD393281:LCD393288 LLZ393281:LLZ393288 LVV393281:LVV393288 MFR393281:MFR393288 MPN393281:MPN393288 MZJ393281:MZJ393288 NJF393281:NJF393288 NTB393281:NTB393288 OCX393281:OCX393288 OMT393281:OMT393288 OWP393281:OWP393288 PGL393281:PGL393288 PQH393281:PQH393288 QAD393281:QAD393288 QJZ393281:QJZ393288 QTV393281:QTV393288 RDR393281:RDR393288 RNN393281:RNN393288 RXJ393281:RXJ393288 SHF393281:SHF393288 SRB393281:SRB393288 TAX393281:TAX393288 TKT393281:TKT393288 TUP393281:TUP393288 UEL393281:UEL393288 UOH393281:UOH393288 UYD393281:UYD393288 VHZ393281:VHZ393288 VRV393281:VRV393288 WBR393281:WBR393288 WLN393281:WLN393288 WVJ393281:WVJ393288 B458818:B458825 IX458817:IX458824 ST458817:ST458824 ACP458817:ACP458824 AML458817:AML458824 AWH458817:AWH458824 BGD458817:BGD458824 BPZ458817:BPZ458824 BZV458817:BZV458824 CJR458817:CJR458824 CTN458817:CTN458824 DDJ458817:DDJ458824 DNF458817:DNF458824 DXB458817:DXB458824 EGX458817:EGX458824 EQT458817:EQT458824 FAP458817:FAP458824 FKL458817:FKL458824 FUH458817:FUH458824 GED458817:GED458824 GNZ458817:GNZ458824 GXV458817:GXV458824 HHR458817:HHR458824 HRN458817:HRN458824 IBJ458817:IBJ458824 ILF458817:ILF458824 IVB458817:IVB458824 JEX458817:JEX458824 JOT458817:JOT458824 JYP458817:JYP458824 KIL458817:KIL458824 KSH458817:KSH458824 LCD458817:LCD458824 LLZ458817:LLZ458824 LVV458817:LVV458824 MFR458817:MFR458824 MPN458817:MPN458824 MZJ458817:MZJ458824 NJF458817:NJF458824 NTB458817:NTB458824 OCX458817:OCX458824 OMT458817:OMT458824 OWP458817:OWP458824 PGL458817:PGL458824 PQH458817:PQH458824 QAD458817:QAD458824 QJZ458817:QJZ458824 QTV458817:QTV458824 RDR458817:RDR458824 RNN458817:RNN458824 RXJ458817:RXJ458824 SHF458817:SHF458824 SRB458817:SRB458824 TAX458817:TAX458824 TKT458817:TKT458824 TUP458817:TUP458824 UEL458817:UEL458824 UOH458817:UOH458824 UYD458817:UYD458824 VHZ458817:VHZ458824 VRV458817:VRV458824 WBR458817:WBR458824 WLN458817:WLN458824 WVJ458817:WVJ458824 B524354:B524361 IX524353:IX524360 ST524353:ST524360 ACP524353:ACP524360 AML524353:AML524360 AWH524353:AWH524360 BGD524353:BGD524360 BPZ524353:BPZ524360 BZV524353:BZV524360 CJR524353:CJR524360 CTN524353:CTN524360 DDJ524353:DDJ524360 DNF524353:DNF524360 DXB524353:DXB524360 EGX524353:EGX524360 EQT524353:EQT524360 FAP524353:FAP524360 FKL524353:FKL524360 FUH524353:FUH524360 GED524353:GED524360 GNZ524353:GNZ524360 GXV524353:GXV524360 HHR524353:HHR524360 HRN524353:HRN524360 IBJ524353:IBJ524360 ILF524353:ILF524360 IVB524353:IVB524360 JEX524353:JEX524360 JOT524353:JOT524360 JYP524353:JYP524360 KIL524353:KIL524360 KSH524353:KSH524360 LCD524353:LCD524360 LLZ524353:LLZ524360 LVV524353:LVV524360 MFR524353:MFR524360 MPN524353:MPN524360 MZJ524353:MZJ524360 NJF524353:NJF524360 NTB524353:NTB524360 OCX524353:OCX524360 OMT524353:OMT524360 OWP524353:OWP524360 PGL524353:PGL524360 PQH524353:PQH524360 QAD524353:QAD524360 QJZ524353:QJZ524360 QTV524353:QTV524360 RDR524353:RDR524360 RNN524353:RNN524360 RXJ524353:RXJ524360 SHF524353:SHF524360 SRB524353:SRB524360 TAX524353:TAX524360 TKT524353:TKT524360 TUP524353:TUP524360 UEL524353:UEL524360 UOH524353:UOH524360 UYD524353:UYD524360 VHZ524353:VHZ524360 VRV524353:VRV524360 WBR524353:WBR524360 WLN524353:WLN524360 WVJ524353:WVJ524360 B589890:B589897 IX589889:IX589896 ST589889:ST589896 ACP589889:ACP589896 AML589889:AML589896 AWH589889:AWH589896 BGD589889:BGD589896 BPZ589889:BPZ589896 BZV589889:BZV589896 CJR589889:CJR589896 CTN589889:CTN589896 DDJ589889:DDJ589896 DNF589889:DNF589896 DXB589889:DXB589896 EGX589889:EGX589896 EQT589889:EQT589896 FAP589889:FAP589896 FKL589889:FKL589896 FUH589889:FUH589896 GED589889:GED589896 GNZ589889:GNZ589896 GXV589889:GXV589896 HHR589889:HHR589896 HRN589889:HRN589896 IBJ589889:IBJ589896 ILF589889:ILF589896 IVB589889:IVB589896 JEX589889:JEX589896 JOT589889:JOT589896 JYP589889:JYP589896 KIL589889:KIL589896 KSH589889:KSH589896 LCD589889:LCD589896 LLZ589889:LLZ589896 LVV589889:LVV589896 MFR589889:MFR589896 MPN589889:MPN589896 MZJ589889:MZJ589896 NJF589889:NJF589896 NTB589889:NTB589896 OCX589889:OCX589896 OMT589889:OMT589896 OWP589889:OWP589896 PGL589889:PGL589896 PQH589889:PQH589896 QAD589889:QAD589896 QJZ589889:QJZ589896 QTV589889:QTV589896 RDR589889:RDR589896 RNN589889:RNN589896 RXJ589889:RXJ589896 SHF589889:SHF589896 SRB589889:SRB589896 TAX589889:TAX589896 TKT589889:TKT589896 TUP589889:TUP589896 UEL589889:UEL589896 UOH589889:UOH589896 UYD589889:UYD589896 VHZ589889:VHZ589896 VRV589889:VRV589896 WBR589889:WBR589896 WLN589889:WLN589896 WVJ589889:WVJ589896 B655426:B655433 IX655425:IX655432 ST655425:ST655432 ACP655425:ACP655432 AML655425:AML655432 AWH655425:AWH655432 BGD655425:BGD655432 BPZ655425:BPZ655432 BZV655425:BZV655432 CJR655425:CJR655432 CTN655425:CTN655432 DDJ655425:DDJ655432 DNF655425:DNF655432 DXB655425:DXB655432 EGX655425:EGX655432 EQT655425:EQT655432 FAP655425:FAP655432 FKL655425:FKL655432 FUH655425:FUH655432 GED655425:GED655432 GNZ655425:GNZ655432 GXV655425:GXV655432 HHR655425:HHR655432 HRN655425:HRN655432 IBJ655425:IBJ655432 ILF655425:ILF655432 IVB655425:IVB655432 JEX655425:JEX655432 JOT655425:JOT655432 JYP655425:JYP655432 KIL655425:KIL655432 KSH655425:KSH655432 LCD655425:LCD655432 LLZ655425:LLZ655432 LVV655425:LVV655432 MFR655425:MFR655432 MPN655425:MPN655432 MZJ655425:MZJ655432 NJF655425:NJF655432 NTB655425:NTB655432 OCX655425:OCX655432 OMT655425:OMT655432 OWP655425:OWP655432 PGL655425:PGL655432 PQH655425:PQH655432 QAD655425:QAD655432 QJZ655425:QJZ655432 QTV655425:QTV655432 RDR655425:RDR655432 RNN655425:RNN655432 RXJ655425:RXJ655432 SHF655425:SHF655432 SRB655425:SRB655432 TAX655425:TAX655432 TKT655425:TKT655432 TUP655425:TUP655432 UEL655425:UEL655432 UOH655425:UOH655432 UYD655425:UYD655432 VHZ655425:VHZ655432 VRV655425:VRV655432 WBR655425:WBR655432 WLN655425:WLN655432 WVJ655425:WVJ655432 B720962:B720969 IX720961:IX720968 ST720961:ST720968 ACP720961:ACP720968 AML720961:AML720968 AWH720961:AWH720968 BGD720961:BGD720968 BPZ720961:BPZ720968 BZV720961:BZV720968 CJR720961:CJR720968 CTN720961:CTN720968 DDJ720961:DDJ720968 DNF720961:DNF720968 DXB720961:DXB720968 EGX720961:EGX720968 EQT720961:EQT720968 FAP720961:FAP720968 FKL720961:FKL720968 FUH720961:FUH720968 GED720961:GED720968 GNZ720961:GNZ720968 GXV720961:GXV720968 HHR720961:HHR720968 HRN720961:HRN720968 IBJ720961:IBJ720968 ILF720961:ILF720968 IVB720961:IVB720968 JEX720961:JEX720968 JOT720961:JOT720968 JYP720961:JYP720968 KIL720961:KIL720968 KSH720961:KSH720968 LCD720961:LCD720968 LLZ720961:LLZ720968 LVV720961:LVV720968 MFR720961:MFR720968 MPN720961:MPN720968 MZJ720961:MZJ720968 NJF720961:NJF720968 NTB720961:NTB720968 OCX720961:OCX720968 OMT720961:OMT720968 OWP720961:OWP720968 PGL720961:PGL720968 PQH720961:PQH720968 QAD720961:QAD720968 QJZ720961:QJZ720968 QTV720961:QTV720968 RDR720961:RDR720968 RNN720961:RNN720968 RXJ720961:RXJ720968 SHF720961:SHF720968 SRB720961:SRB720968 TAX720961:TAX720968 TKT720961:TKT720968 TUP720961:TUP720968 UEL720961:UEL720968 UOH720961:UOH720968 UYD720961:UYD720968 VHZ720961:VHZ720968 VRV720961:VRV720968 WBR720961:WBR720968 WLN720961:WLN720968 WVJ720961:WVJ720968 B786498:B786505 IX786497:IX786504 ST786497:ST786504 ACP786497:ACP786504 AML786497:AML786504 AWH786497:AWH786504 BGD786497:BGD786504 BPZ786497:BPZ786504 BZV786497:BZV786504 CJR786497:CJR786504 CTN786497:CTN786504 DDJ786497:DDJ786504 DNF786497:DNF786504 DXB786497:DXB786504 EGX786497:EGX786504 EQT786497:EQT786504 FAP786497:FAP786504 FKL786497:FKL786504 FUH786497:FUH786504 GED786497:GED786504 GNZ786497:GNZ786504 GXV786497:GXV786504 HHR786497:HHR786504 HRN786497:HRN786504 IBJ786497:IBJ786504 ILF786497:ILF786504 IVB786497:IVB786504 JEX786497:JEX786504 JOT786497:JOT786504 JYP786497:JYP786504 KIL786497:KIL786504 KSH786497:KSH786504 LCD786497:LCD786504 LLZ786497:LLZ786504 LVV786497:LVV786504 MFR786497:MFR786504 MPN786497:MPN786504 MZJ786497:MZJ786504 NJF786497:NJF786504 NTB786497:NTB786504 OCX786497:OCX786504 OMT786497:OMT786504 OWP786497:OWP786504 PGL786497:PGL786504 PQH786497:PQH786504 QAD786497:QAD786504 QJZ786497:QJZ786504 QTV786497:QTV786504 RDR786497:RDR786504 RNN786497:RNN786504 RXJ786497:RXJ786504 SHF786497:SHF786504 SRB786497:SRB786504 TAX786497:TAX786504 TKT786497:TKT786504 TUP786497:TUP786504 UEL786497:UEL786504 UOH786497:UOH786504 UYD786497:UYD786504 VHZ786497:VHZ786504 VRV786497:VRV786504 WBR786497:WBR786504 WLN786497:WLN786504 WVJ786497:WVJ786504 B852034:B852041 IX852033:IX852040 ST852033:ST852040 ACP852033:ACP852040 AML852033:AML852040 AWH852033:AWH852040 BGD852033:BGD852040 BPZ852033:BPZ852040 BZV852033:BZV852040 CJR852033:CJR852040 CTN852033:CTN852040 DDJ852033:DDJ852040 DNF852033:DNF852040 DXB852033:DXB852040 EGX852033:EGX852040 EQT852033:EQT852040 FAP852033:FAP852040 FKL852033:FKL852040 FUH852033:FUH852040 GED852033:GED852040 GNZ852033:GNZ852040 GXV852033:GXV852040 HHR852033:HHR852040 HRN852033:HRN852040 IBJ852033:IBJ852040 ILF852033:ILF852040 IVB852033:IVB852040 JEX852033:JEX852040 JOT852033:JOT852040 JYP852033:JYP852040 KIL852033:KIL852040 KSH852033:KSH852040 LCD852033:LCD852040 LLZ852033:LLZ852040 LVV852033:LVV852040 MFR852033:MFR852040 MPN852033:MPN852040 MZJ852033:MZJ852040 NJF852033:NJF852040 NTB852033:NTB852040 OCX852033:OCX852040 OMT852033:OMT852040 OWP852033:OWP852040 PGL852033:PGL852040 PQH852033:PQH852040 QAD852033:QAD852040 QJZ852033:QJZ852040 QTV852033:QTV852040 RDR852033:RDR852040 RNN852033:RNN852040 RXJ852033:RXJ852040 SHF852033:SHF852040 SRB852033:SRB852040 TAX852033:TAX852040 TKT852033:TKT852040 TUP852033:TUP852040 UEL852033:UEL852040 UOH852033:UOH852040 UYD852033:UYD852040 VHZ852033:VHZ852040 VRV852033:VRV852040 WBR852033:WBR852040 WLN852033:WLN852040 WVJ852033:WVJ852040 B917570:B917577 IX917569:IX917576 ST917569:ST917576 ACP917569:ACP917576 AML917569:AML917576 AWH917569:AWH917576 BGD917569:BGD917576 BPZ917569:BPZ917576 BZV917569:BZV917576 CJR917569:CJR917576 CTN917569:CTN917576 DDJ917569:DDJ917576 DNF917569:DNF917576 DXB917569:DXB917576 EGX917569:EGX917576 EQT917569:EQT917576 FAP917569:FAP917576 FKL917569:FKL917576 FUH917569:FUH917576 GED917569:GED917576 GNZ917569:GNZ917576 GXV917569:GXV917576 HHR917569:HHR917576 HRN917569:HRN917576 IBJ917569:IBJ917576 ILF917569:ILF917576 IVB917569:IVB917576 JEX917569:JEX917576 JOT917569:JOT917576 JYP917569:JYP917576 KIL917569:KIL917576 KSH917569:KSH917576 LCD917569:LCD917576 LLZ917569:LLZ917576 LVV917569:LVV917576 MFR917569:MFR917576 MPN917569:MPN917576 MZJ917569:MZJ917576 NJF917569:NJF917576 NTB917569:NTB917576 OCX917569:OCX917576 OMT917569:OMT917576 OWP917569:OWP917576 PGL917569:PGL917576 PQH917569:PQH917576 QAD917569:QAD917576 QJZ917569:QJZ917576 QTV917569:QTV917576 RDR917569:RDR917576 RNN917569:RNN917576 RXJ917569:RXJ917576 SHF917569:SHF917576 SRB917569:SRB917576 TAX917569:TAX917576 TKT917569:TKT917576 TUP917569:TUP917576 UEL917569:UEL917576 UOH917569:UOH917576 UYD917569:UYD917576 VHZ917569:VHZ917576 VRV917569:VRV917576 WBR917569:WBR917576 WLN917569:WLN917576 WVJ917569:WVJ917576 B983106:B983113 IX983105:IX983112 ST983105:ST983112 ACP983105:ACP983112 AML983105:AML983112 AWH983105:AWH983112 BGD983105:BGD983112 BPZ983105:BPZ983112 BZV983105:BZV983112 CJR983105:CJR983112 CTN983105:CTN983112 DDJ983105:DDJ983112 DNF983105:DNF983112 DXB983105:DXB983112 EGX983105:EGX983112 EQT983105:EQT983112 FAP983105:FAP983112 FKL983105:FKL983112 FUH983105:FUH983112 GED983105:GED983112 GNZ983105:GNZ983112 GXV983105:GXV983112 HHR983105:HHR983112 HRN983105:HRN983112 IBJ983105:IBJ983112 ILF983105:ILF983112 IVB983105:IVB983112 JEX983105:JEX983112 JOT983105:JOT983112 JYP983105:JYP983112 KIL983105:KIL983112 KSH983105:KSH983112 LCD983105:LCD983112 LLZ983105:LLZ983112 LVV983105:LVV983112 MFR983105:MFR983112 MPN983105:MPN983112 MZJ983105:MZJ983112 NJF983105:NJF983112 NTB983105:NTB983112 OCX983105:OCX983112 OMT983105:OMT983112 OWP983105:OWP983112 PGL983105:PGL983112 PQH983105:PQH983112 QAD983105:QAD983112 QJZ983105:QJZ983112 QTV983105:QTV983112 RDR983105:RDR983112 RNN983105:RNN983112 RXJ983105:RXJ983112 SHF983105:SHF983112 SRB983105:SRB983112 TAX983105:TAX983112 TKT983105:TKT983112 TUP983105:TUP983112 UEL983105:UEL983112 UOH983105:UOH983112 UYD983105:UYD983112 VHZ983105:VHZ983112 VRV983105:VRV983112 WBR983105:WBR983112 WLN983105:WLN983112">
      <formula1>0</formula1>
    </dataValidation>
    <dataValidation operator="equal" allowBlank="1" showInputMessage="1" showErrorMessage="1" errorTitle="Popraw nr konta" error="sprawdź, czy wprowadziłeś 26 cyfr" promptTitle="Nr rachunku" prompt="wpisz numer rachunku bez spacji (26 cyfr)" sqref="C65593:E65593 IY65592:JA65592 SU65592:SW65592 ACQ65592:ACS65592 AMM65592:AMO65592 AWI65592:AWK65592 BGE65592:BGG65592 BQA65592:BQC65592 BZW65592:BZY65592 CJS65592:CJU65592 CTO65592:CTQ65592 DDK65592:DDM65592 DNG65592:DNI65592 DXC65592:DXE65592 EGY65592:EHA65592 EQU65592:EQW65592 FAQ65592:FAS65592 FKM65592:FKO65592 FUI65592:FUK65592 GEE65592:GEG65592 GOA65592:GOC65592 GXW65592:GXY65592 HHS65592:HHU65592 HRO65592:HRQ65592 IBK65592:IBM65592 ILG65592:ILI65592 IVC65592:IVE65592 JEY65592:JFA65592 JOU65592:JOW65592 JYQ65592:JYS65592 KIM65592:KIO65592 KSI65592:KSK65592 LCE65592:LCG65592 LMA65592:LMC65592 LVW65592:LVY65592 MFS65592:MFU65592 MPO65592:MPQ65592 MZK65592:MZM65592 NJG65592:NJI65592 NTC65592:NTE65592 OCY65592:ODA65592 OMU65592:OMW65592 OWQ65592:OWS65592 PGM65592:PGO65592 PQI65592:PQK65592 QAE65592:QAG65592 QKA65592:QKC65592 QTW65592:QTY65592 RDS65592:RDU65592 RNO65592:RNQ65592 RXK65592:RXM65592 SHG65592:SHI65592 SRC65592:SRE65592 TAY65592:TBA65592 TKU65592:TKW65592 TUQ65592:TUS65592 UEM65592:UEO65592 UOI65592:UOK65592 UYE65592:UYG65592 VIA65592:VIC65592 VRW65592:VRY65592 WBS65592:WBU65592 WLO65592:WLQ65592 WVK65592:WVM65592 C131129:E131129 IY131128:JA131128 SU131128:SW131128 ACQ131128:ACS131128 AMM131128:AMO131128 AWI131128:AWK131128 BGE131128:BGG131128 BQA131128:BQC131128 BZW131128:BZY131128 CJS131128:CJU131128 CTO131128:CTQ131128 DDK131128:DDM131128 DNG131128:DNI131128 DXC131128:DXE131128 EGY131128:EHA131128 EQU131128:EQW131128 FAQ131128:FAS131128 FKM131128:FKO131128 FUI131128:FUK131128 GEE131128:GEG131128 GOA131128:GOC131128 GXW131128:GXY131128 HHS131128:HHU131128 HRO131128:HRQ131128 IBK131128:IBM131128 ILG131128:ILI131128 IVC131128:IVE131128 JEY131128:JFA131128 JOU131128:JOW131128 JYQ131128:JYS131128 KIM131128:KIO131128 KSI131128:KSK131128 LCE131128:LCG131128 LMA131128:LMC131128 LVW131128:LVY131128 MFS131128:MFU131128 MPO131128:MPQ131128 MZK131128:MZM131128 NJG131128:NJI131128 NTC131128:NTE131128 OCY131128:ODA131128 OMU131128:OMW131128 OWQ131128:OWS131128 PGM131128:PGO131128 PQI131128:PQK131128 QAE131128:QAG131128 QKA131128:QKC131128 QTW131128:QTY131128 RDS131128:RDU131128 RNO131128:RNQ131128 RXK131128:RXM131128 SHG131128:SHI131128 SRC131128:SRE131128 TAY131128:TBA131128 TKU131128:TKW131128 TUQ131128:TUS131128 UEM131128:UEO131128 UOI131128:UOK131128 UYE131128:UYG131128 VIA131128:VIC131128 VRW131128:VRY131128 WBS131128:WBU131128 WLO131128:WLQ131128 WVK131128:WVM131128 C196665:E196665 IY196664:JA196664 SU196664:SW196664 ACQ196664:ACS196664 AMM196664:AMO196664 AWI196664:AWK196664 BGE196664:BGG196664 BQA196664:BQC196664 BZW196664:BZY196664 CJS196664:CJU196664 CTO196664:CTQ196664 DDK196664:DDM196664 DNG196664:DNI196664 DXC196664:DXE196664 EGY196664:EHA196664 EQU196664:EQW196664 FAQ196664:FAS196664 FKM196664:FKO196664 FUI196664:FUK196664 GEE196664:GEG196664 GOA196664:GOC196664 GXW196664:GXY196664 HHS196664:HHU196664 HRO196664:HRQ196664 IBK196664:IBM196664 ILG196664:ILI196664 IVC196664:IVE196664 JEY196664:JFA196664 JOU196664:JOW196664 JYQ196664:JYS196664 KIM196664:KIO196664 KSI196664:KSK196664 LCE196664:LCG196664 LMA196664:LMC196664 LVW196664:LVY196664 MFS196664:MFU196664 MPO196664:MPQ196664 MZK196664:MZM196664 NJG196664:NJI196664 NTC196664:NTE196664 OCY196664:ODA196664 OMU196664:OMW196664 OWQ196664:OWS196664 PGM196664:PGO196664 PQI196664:PQK196664 QAE196664:QAG196664 QKA196664:QKC196664 QTW196664:QTY196664 RDS196664:RDU196664 RNO196664:RNQ196664 RXK196664:RXM196664 SHG196664:SHI196664 SRC196664:SRE196664 TAY196664:TBA196664 TKU196664:TKW196664 TUQ196664:TUS196664 UEM196664:UEO196664 UOI196664:UOK196664 UYE196664:UYG196664 VIA196664:VIC196664 VRW196664:VRY196664 WBS196664:WBU196664 WLO196664:WLQ196664 WVK196664:WVM196664 C262201:E262201 IY262200:JA262200 SU262200:SW262200 ACQ262200:ACS262200 AMM262200:AMO262200 AWI262200:AWK262200 BGE262200:BGG262200 BQA262200:BQC262200 BZW262200:BZY262200 CJS262200:CJU262200 CTO262200:CTQ262200 DDK262200:DDM262200 DNG262200:DNI262200 DXC262200:DXE262200 EGY262200:EHA262200 EQU262200:EQW262200 FAQ262200:FAS262200 FKM262200:FKO262200 FUI262200:FUK262200 GEE262200:GEG262200 GOA262200:GOC262200 GXW262200:GXY262200 HHS262200:HHU262200 HRO262200:HRQ262200 IBK262200:IBM262200 ILG262200:ILI262200 IVC262200:IVE262200 JEY262200:JFA262200 JOU262200:JOW262200 JYQ262200:JYS262200 KIM262200:KIO262200 KSI262200:KSK262200 LCE262200:LCG262200 LMA262200:LMC262200 LVW262200:LVY262200 MFS262200:MFU262200 MPO262200:MPQ262200 MZK262200:MZM262200 NJG262200:NJI262200 NTC262200:NTE262200 OCY262200:ODA262200 OMU262200:OMW262200 OWQ262200:OWS262200 PGM262200:PGO262200 PQI262200:PQK262200 QAE262200:QAG262200 QKA262200:QKC262200 QTW262200:QTY262200 RDS262200:RDU262200 RNO262200:RNQ262200 RXK262200:RXM262200 SHG262200:SHI262200 SRC262200:SRE262200 TAY262200:TBA262200 TKU262200:TKW262200 TUQ262200:TUS262200 UEM262200:UEO262200 UOI262200:UOK262200 UYE262200:UYG262200 VIA262200:VIC262200 VRW262200:VRY262200 WBS262200:WBU262200 WLO262200:WLQ262200 WVK262200:WVM262200 C327737:E327737 IY327736:JA327736 SU327736:SW327736 ACQ327736:ACS327736 AMM327736:AMO327736 AWI327736:AWK327736 BGE327736:BGG327736 BQA327736:BQC327736 BZW327736:BZY327736 CJS327736:CJU327736 CTO327736:CTQ327736 DDK327736:DDM327736 DNG327736:DNI327736 DXC327736:DXE327736 EGY327736:EHA327736 EQU327736:EQW327736 FAQ327736:FAS327736 FKM327736:FKO327736 FUI327736:FUK327736 GEE327736:GEG327736 GOA327736:GOC327736 GXW327736:GXY327736 HHS327736:HHU327736 HRO327736:HRQ327736 IBK327736:IBM327736 ILG327736:ILI327736 IVC327736:IVE327736 JEY327736:JFA327736 JOU327736:JOW327736 JYQ327736:JYS327736 KIM327736:KIO327736 KSI327736:KSK327736 LCE327736:LCG327736 LMA327736:LMC327736 LVW327736:LVY327736 MFS327736:MFU327736 MPO327736:MPQ327736 MZK327736:MZM327736 NJG327736:NJI327736 NTC327736:NTE327736 OCY327736:ODA327736 OMU327736:OMW327736 OWQ327736:OWS327736 PGM327736:PGO327736 PQI327736:PQK327736 QAE327736:QAG327736 QKA327736:QKC327736 QTW327736:QTY327736 RDS327736:RDU327736 RNO327736:RNQ327736 RXK327736:RXM327736 SHG327736:SHI327736 SRC327736:SRE327736 TAY327736:TBA327736 TKU327736:TKW327736 TUQ327736:TUS327736 UEM327736:UEO327736 UOI327736:UOK327736 UYE327736:UYG327736 VIA327736:VIC327736 VRW327736:VRY327736 WBS327736:WBU327736 WLO327736:WLQ327736 WVK327736:WVM327736 C393273:E393273 IY393272:JA393272 SU393272:SW393272 ACQ393272:ACS393272 AMM393272:AMO393272 AWI393272:AWK393272 BGE393272:BGG393272 BQA393272:BQC393272 BZW393272:BZY393272 CJS393272:CJU393272 CTO393272:CTQ393272 DDK393272:DDM393272 DNG393272:DNI393272 DXC393272:DXE393272 EGY393272:EHA393272 EQU393272:EQW393272 FAQ393272:FAS393272 FKM393272:FKO393272 FUI393272:FUK393272 GEE393272:GEG393272 GOA393272:GOC393272 GXW393272:GXY393272 HHS393272:HHU393272 HRO393272:HRQ393272 IBK393272:IBM393272 ILG393272:ILI393272 IVC393272:IVE393272 JEY393272:JFA393272 JOU393272:JOW393272 JYQ393272:JYS393272 KIM393272:KIO393272 KSI393272:KSK393272 LCE393272:LCG393272 LMA393272:LMC393272 LVW393272:LVY393272 MFS393272:MFU393272 MPO393272:MPQ393272 MZK393272:MZM393272 NJG393272:NJI393272 NTC393272:NTE393272 OCY393272:ODA393272 OMU393272:OMW393272 OWQ393272:OWS393272 PGM393272:PGO393272 PQI393272:PQK393272 QAE393272:QAG393272 QKA393272:QKC393272 QTW393272:QTY393272 RDS393272:RDU393272 RNO393272:RNQ393272 RXK393272:RXM393272 SHG393272:SHI393272 SRC393272:SRE393272 TAY393272:TBA393272 TKU393272:TKW393272 TUQ393272:TUS393272 UEM393272:UEO393272 UOI393272:UOK393272 UYE393272:UYG393272 VIA393272:VIC393272 VRW393272:VRY393272 WBS393272:WBU393272 WLO393272:WLQ393272 WVK393272:WVM393272 C458809:E458809 IY458808:JA458808 SU458808:SW458808 ACQ458808:ACS458808 AMM458808:AMO458808 AWI458808:AWK458808 BGE458808:BGG458808 BQA458808:BQC458808 BZW458808:BZY458808 CJS458808:CJU458808 CTO458808:CTQ458808 DDK458808:DDM458808 DNG458808:DNI458808 DXC458808:DXE458808 EGY458808:EHA458808 EQU458808:EQW458808 FAQ458808:FAS458808 FKM458808:FKO458808 FUI458808:FUK458808 GEE458808:GEG458808 GOA458808:GOC458808 GXW458808:GXY458808 HHS458808:HHU458808 HRO458808:HRQ458808 IBK458808:IBM458808 ILG458808:ILI458808 IVC458808:IVE458808 JEY458808:JFA458808 JOU458808:JOW458808 JYQ458808:JYS458808 KIM458808:KIO458808 KSI458808:KSK458808 LCE458808:LCG458808 LMA458808:LMC458808 LVW458808:LVY458808 MFS458808:MFU458808 MPO458808:MPQ458808 MZK458808:MZM458808 NJG458808:NJI458808 NTC458808:NTE458808 OCY458808:ODA458808 OMU458808:OMW458808 OWQ458808:OWS458808 PGM458808:PGO458808 PQI458808:PQK458808 QAE458808:QAG458808 QKA458808:QKC458808 QTW458808:QTY458808 RDS458808:RDU458808 RNO458808:RNQ458808 RXK458808:RXM458808 SHG458808:SHI458808 SRC458808:SRE458808 TAY458808:TBA458808 TKU458808:TKW458808 TUQ458808:TUS458808 UEM458808:UEO458808 UOI458808:UOK458808 UYE458808:UYG458808 VIA458808:VIC458808 VRW458808:VRY458808 WBS458808:WBU458808 WLO458808:WLQ458808 WVK458808:WVM458808 C524345:E524345 IY524344:JA524344 SU524344:SW524344 ACQ524344:ACS524344 AMM524344:AMO524344 AWI524344:AWK524344 BGE524344:BGG524344 BQA524344:BQC524344 BZW524344:BZY524344 CJS524344:CJU524344 CTO524344:CTQ524344 DDK524344:DDM524344 DNG524344:DNI524344 DXC524344:DXE524344 EGY524344:EHA524344 EQU524344:EQW524344 FAQ524344:FAS524344 FKM524344:FKO524344 FUI524344:FUK524344 GEE524344:GEG524344 GOA524344:GOC524344 GXW524344:GXY524344 HHS524344:HHU524344 HRO524344:HRQ524344 IBK524344:IBM524344 ILG524344:ILI524344 IVC524344:IVE524344 JEY524344:JFA524344 JOU524344:JOW524344 JYQ524344:JYS524344 KIM524344:KIO524344 KSI524344:KSK524344 LCE524344:LCG524344 LMA524344:LMC524344 LVW524344:LVY524344 MFS524344:MFU524344 MPO524344:MPQ524344 MZK524344:MZM524344 NJG524344:NJI524344 NTC524344:NTE524344 OCY524344:ODA524344 OMU524344:OMW524344 OWQ524344:OWS524344 PGM524344:PGO524344 PQI524344:PQK524344 QAE524344:QAG524344 QKA524344:QKC524344 QTW524344:QTY524344 RDS524344:RDU524344 RNO524344:RNQ524344 RXK524344:RXM524344 SHG524344:SHI524344 SRC524344:SRE524344 TAY524344:TBA524344 TKU524344:TKW524344 TUQ524344:TUS524344 UEM524344:UEO524344 UOI524344:UOK524344 UYE524344:UYG524344 VIA524344:VIC524344 VRW524344:VRY524344 WBS524344:WBU524344 WLO524344:WLQ524344 WVK524344:WVM524344 C589881:E589881 IY589880:JA589880 SU589880:SW589880 ACQ589880:ACS589880 AMM589880:AMO589880 AWI589880:AWK589880 BGE589880:BGG589880 BQA589880:BQC589880 BZW589880:BZY589880 CJS589880:CJU589880 CTO589880:CTQ589880 DDK589880:DDM589880 DNG589880:DNI589880 DXC589880:DXE589880 EGY589880:EHA589880 EQU589880:EQW589880 FAQ589880:FAS589880 FKM589880:FKO589880 FUI589880:FUK589880 GEE589880:GEG589880 GOA589880:GOC589880 GXW589880:GXY589880 HHS589880:HHU589880 HRO589880:HRQ589880 IBK589880:IBM589880 ILG589880:ILI589880 IVC589880:IVE589880 JEY589880:JFA589880 JOU589880:JOW589880 JYQ589880:JYS589880 KIM589880:KIO589880 KSI589880:KSK589880 LCE589880:LCG589880 LMA589880:LMC589880 LVW589880:LVY589880 MFS589880:MFU589880 MPO589880:MPQ589880 MZK589880:MZM589880 NJG589880:NJI589880 NTC589880:NTE589880 OCY589880:ODA589880 OMU589880:OMW589880 OWQ589880:OWS589880 PGM589880:PGO589880 PQI589880:PQK589880 QAE589880:QAG589880 QKA589880:QKC589880 QTW589880:QTY589880 RDS589880:RDU589880 RNO589880:RNQ589880 RXK589880:RXM589880 SHG589880:SHI589880 SRC589880:SRE589880 TAY589880:TBA589880 TKU589880:TKW589880 TUQ589880:TUS589880 UEM589880:UEO589880 UOI589880:UOK589880 UYE589880:UYG589880 VIA589880:VIC589880 VRW589880:VRY589880 WBS589880:WBU589880 WLO589880:WLQ589880 WVK589880:WVM589880 C655417:E655417 IY655416:JA655416 SU655416:SW655416 ACQ655416:ACS655416 AMM655416:AMO655416 AWI655416:AWK655416 BGE655416:BGG655416 BQA655416:BQC655416 BZW655416:BZY655416 CJS655416:CJU655416 CTO655416:CTQ655416 DDK655416:DDM655416 DNG655416:DNI655416 DXC655416:DXE655416 EGY655416:EHA655416 EQU655416:EQW655416 FAQ655416:FAS655416 FKM655416:FKO655416 FUI655416:FUK655416 GEE655416:GEG655416 GOA655416:GOC655416 GXW655416:GXY655416 HHS655416:HHU655416 HRO655416:HRQ655416 IBK655416:IBM655416 ILG655416:ILI655416 IVC655416:IVE655416 JEY655416:JFA655416 JOU655416:JOW655416 JYQ655416:JYS655416 KIM655416:KIO655416 KSI655416:KSK655416 LCE655416:LCG655416 LMA655416:LMC655416 LVW655416:LVY655416 MFS655416:MFU655416 MPO655416:MPQ655416 MZK655416:MZM655416 NJG655416:NJI655416 NTC655416:NTE655416 OCY655416:ODA655416 OMU655416:OMW655416 OWQ655416:OWS655416 PGM655416:PGO655416 PQI655416:PQK655416 QAE655416:QAG655416 QKA655416:QKC655416 QTW655416:QTY655416 RDS655416:RDU655416 RNO655416:RNQ655416 RXK655416:RXM655416 SHG655416:SHI655416 SRC655416:SRE655416 TAY655416:TBA655416 TKU655416:TKW655416 TUQ655416:TUS655416 UEM655416:UEO655416 UOI655416:UOK655416 UYE655416:UYG655416 VIA655416:VIC655416 VRW655416:VRY655416 WBS655416:WBU655416 WLO655416:WLQ655416 WVK655416:WVM655416 C720953:E720953 IY720952:JA720952 SU720952:SW720952 ACQ720952:ACS720952 AMM720952:AMO720952 AWI720952:AWK720952 BGE720952:BGG720952 BQA720952:BQC720952 BZW720952:BZY720952 CJS720952:CJU720952 CTO720952:CTQ720952 DDK720952:DDM720952 DNG720952:DNI720952 DXC720952:DXE720952 EGY720952:EHA720952 EQU720952:EQW720952 FAQ720952:FAS720952 FKM720952:FKO720952 FUI720952:FUK720952 GEE720952:GEG720952 GOA720952:GOC720952 GXW720952:GXY720952 HHS720952:HHU720952 HRO720952:HRQ720952 IBK720952:IBM720952 ILG720952:ILI720952 IVC720952:IVE720952 JEY720952:JFA720952 JOU720952:JOW720952 JYQ720952:JYS720952 KIM720952:KIO720952 KSI720952:KSK720952 LCE720952:LCG720952 LMA720952:LMC720952 LVW720952:LVY720952 MFS720952:MFU720952 MPO720952:MPQ720952 MZK720952:MZM720952 NJG720952:NJI720952 NTC720952:NTE720952 OCY720952:ODA720952 OMU720952:OMW720952 OWQ720952:OWS720952 PGM720952:PGO720952 PQI720952:PQK720952 QAE720952:QAG720952 QKA720952:QKC720952 QTW720952:QTY720952 RDS720952:RDU720952 RNO720952:RNQ720952 RXK720952:RXM720952 SHG720952:SHI720952 SRC720952:SRE720952 TAY720952:TBA720952 TKU720952:TKW720952 TUQ720952:TUS720952 UEM720952:UEO720952 UOI720952:UOK720952 UYE720952:UYG720952 VIA720952:VIC720952 VRW720952:VRY720952 WBS720952:WBU720952 WLO720952:WLQ720952 WVK720952:WVM720952 C786489:E786489 IY786488:JA786488 SU786488:SW786488 ACQ786488:ACS786488 AMM786488:AMO786488 AWI786488:AWK786488 BGE786488:BGG786488 BQA786488:BQC786488 BZW786488:BZY786488 CJS786488:CJU786488 CTO786488:CTQ786488 DDK786488:DDM786488 DNG786488:DNI786488 DXC786488:DXE786488 EGY786488:EHA786488 EQU786488:EQW786488 FAQ786488:FAS786488 FKM786488:FKO786488 FUI786488:FUK786488 GEE786488:GEG786488 GOA786488:GOC786488 GXW786488:GXY786488 HHS786488:HHU786488 HRO786488:HRQ786488 IBK786488:IBM786488 ILG786488:ILI786488 IVC786488:IVE786488 JEY786488:JFA786488 JOU786488:JOW786488 JYQ786488:JYS786488 KIM786488:KIO786488 KSI786488:KSK786488 LCE786488:LCG786488 LMA786488:LMC786488 LVW786488:LVY786488 MFS786488:MFU786488 MPO786488:MPQ786488 MZK786488:MZM786488 NJG786488:NJI786488 NTC786488:NTE786488 OCY786488:ODA786488 OMU786488:OMW786488 OWQ786488:OWS786488 PGM786488:PGO786488 PQI786488:PQK786488 QAE786488:QAG786488 QKA786488:QKC786488 QTW786488:QTY786488 RDS786488:RDU786488 RNO786488:RNQ786488 RXK786488:RXM786488 SHG786488:SHI786488 SRC786488:SRE786488 TAY786488:TBA786488 TKU786488:TKW786488 TUQ786488:TUS786488 UEM786488:UEO786488 UOI786488:UOK786488 UYE786488:UYG786488 VIA786488:VIC786488 VRW786488:VRY786488 WBS786488:WBU786488 WLO786488:WLQ786488 WVK786488:WVM786488 C852025:E852025 IY852024:JA852024 SU852024:SW852024 ACQ852024:ACS852024 AMM852024:AMO852024 AWI852024:AWK852024 BGE852024:BGG852024 BQA852024:BQC852024 BZW852024:BZY852024 CJS852024:CJU852024 CTO852024:CTQ852024 DDK852024:DDM852024 DNG852024:DNI852024 DXC852024:DXE852024 EGY852024:EHA852024 EQU852024:EQW852024 FAQ852024:FAS852024 FKM852024:FKO852024 FUI852024:FUK852024 GEE852024:GEG852024 GOA852024:GOC852024 GXW852024:GXY852024 HHS852024:HHU852024 HRO852024:HRQ852024 IBK852024:IBM852024 ILG852024:ILI852024 IVC852024:IVE852024 JEY852024:JFA852024 JOU852024:JOW852024 JYQ852024:JYS852024 KIM852024:KIO852024 KSI852024:KSK852024 LCE852024:LCG852024 LMA852024:LMC852024 LVW852024:LVY852024 MFS852024:MFU852024 MPO852024:MPQ852024 MZK852024:MZM852024 NJG852024:NJI852024 NTC852024:NTE852024 OCY852024:ODA852024 OMU852024:OMW852024 OWQ852024:OWS852024 PGM852024:PGO852024 PQI852024:PQK852024 QAE852024:QAG852024 QKA852024:QKC852024 QTW852024:QTY852024 RDS852024:RDU852024 RNO852024:RNQ852024 RXK852024:RXM852024 SHG852024:SHI852024 SRC852024:SRE852024 TAY852024:TBA852024 TKU852024:TKW852024 TUQ852024:TUS852024 UEM852024:UEO852024 UOI852024:UOK852024 UYE852024:UYG852024 VIA852024:VIC852024 VRW852024:VRY852024 WBS852024:WBU852024 WLO852024:WLQ852024 WVK852024:WVM852024 C917561:E917561 IY917560:JA917560 SU917560:SW917560 ACQ917560:ACS917560 AMM917560:AMO917560 AWI917560:AWK917560 BGE917560:BGG917560 BQA917560:BQC917560 BZW917560:BZY917560 CJS917560:CJU917560 CTO917560:CTQ917560 DDK917560:DDM917560 DNG917560:DNI917560 DXC917560:DXE917560 EGY917560:EHA917560 EQU917560:EQW917560 FAQ917560:FAS917560 FKM917560:FKO917560 FUI917560:FUK917560 GEE917560:GEG917560 GOA917560:GOC917560 GXW917560:GXY917560 HHS917560:HHU917560 HRO917560:HRQ917560 IBK917560:IBM917560 ILG917560:ILI917560 IVC917560:IVE917560 JEY917560:JFA917560 JOU917560:JOW917560 JYQ917560:JYS917560 KIM917560:KIO917560 KSI917560:KSK917560 LCE917560:LCG917560 LMA917560:LMC917560 LVW917560:LVY917560 MFS917560:MFU917560 MPO917560:MPQ917560 MZK917560:MZM917560 NJG917560:NJI917560 NTC917560:NTE917560 OCY917560:ODA917560 OMU917560:OMW917560 OWQ917560:OWS917560 PGM917560:PGO917560 PQI917560:PQK917560 QAE917560:QAG917560 QKA917560:QKC917560 QTW917560:QTY917560 RDS917560:RDU917560 RNO917560:RNQ917560 RXK917560:RXM917560 SHG917560:SHI917560 SRC917560:SRE917560 TAY917560:TBA917560 TKU917560:TKW917560 TUQ917560:TUS917560 UEM917560:UEO917560 UOI917560:UOK917560 UYE917560:UYG917560 VIA917560:VIC917560 VRW917560:VRY917560 WBS917560:WBU917560 WLO917560:WLQ917560 WVK917560:WVM917560 C983097:E983097 IY983096:JA983096 SU983096:SW983096 ACQ983096:ACS983096 AMM983096:AMO983096 AWI983096:AWK983096 BGE983096:BGG983096 BQA983096:BQC983096 BZW983096:BZY983096 CJS983096:CJU983096 CTO983096:CTQ983096 DDK983096:DDM983096 DNG983096:DNI983096 DXC983096:DXE983096 EGY983096:EHA983096 EQU983096:EQW983096 FAQ983096:FAS983096 FKM983096:FKO983096 FUI983096:FUK983096 GEE983096:GEG983096 GOA983096:GOC983096 GXW983096:GXY983096 HHS983096:HHU983096 HRO983096:HRQ983096 IBK983096:IBM983096 ILG983096:ILI983096 IVC983096:IVE983096 JEY983096:JFA983096 JOU983096:JOW983096 JYQ983096:JYS983096 KIM983096:KIO983096 KSI983096:KSK983096 LCE983096:LCG983096 LMA983096:LMC983096 LVW983096:LVY983096 MFS983096:MFU983096 MPO983096:MPQ983096 MZK983096:MZM983096 NJG983096:NJI983096 NTC983096:NTE983096 OCY983096:ODA983096 OMU983096:OMW983096 OWQ983096:OWS983096 PGM983096:PGO983096 PQI983096:PQK983096 QAE983096:QAG983096 QKA983096:QKC983096 QTW983096:QTY983096 RDS983096:RDU983096 RNO983096:RNQ983096 RXK983096:RXM983096 SHG983096:SHI983096 SRC983096:SRE983096 TAY983096:TBA983096 TKU983096:TKW983096 TUQ983096:TUS983096 UEM983096:UEO983096 UOI983096:UOK983096 UYE983096:UYG983096 VIA983096:VIC983096 VRW983096:VRY983096 WBS983096:WBU983096 WLO983096:WLQ983096 WVK983096:WVM983096 WVK983087:WVM983087 IY49:JA50 SU49:SW50 ACQ49:ACS50 AMM49:AMO50 AWI49:AWK50 BGE49:BGG50 BQA49:BQC50 BZW49:BZY50 CJS49:CJU50 CTO49:CTQ50 DDK49:DDM50 DNG49:DNI50 DXC49:DXE50 EGY49:EHA50 EQU49:EQW50 FAQ49:FAS50 FKM49:FKO50 FUI49:FUK50 GEE49:GEG50 GOA49:GOC50 GXW49:GXY50 HHS49:HHU50 HRO49:HRQ50 IBK49:IBM50 ILG49:ILI50 IVC49:IVE50 JEY49:JFA50 JOU49:JOW50 JYQ49:JYS50 KIM49:KIO50 KSI49:KSK50 LCE49:LCG50 LMA49:LMC50 LVW49:LVY50 MFS49:MFU50 MPO49:MPQ50 MZK49:MZM50 NJG49:NJI50 NTC49:NTE50 OCY49:ODA50 OMU49:OMW50 OWQ49:OWS50 PGM49:PGO50 PQI49:PQK50 QAE49:QAG50 QKA49:QKC50 QTW49:QTY50 RDS49:RDU50 RNO49:RNQ50 RXK49:RXM50 SHG49:SHI50 SRC49:SRE50 TAY49:TBA50 TKU49:TKW50 TUQ49:TUS50 UEM49:UEO50 UOI49:UOK50 UYE49:UYG50 VIA49:VIC50 VRW49:VRY50 WBS49:WBU50 WLO49:WLQ50 WVK49:WVM50 C65574:E65576 IY65573:JA65575 SU65573:SW65575 ACQ65573:ACS65575 AMM65573:AMO65575 AWI65573:AWK65575 BGE65573:BGG65575 BQA65573:BQC65575 BZW65573:BZY65575 CJS65573:CJU65575 CTO65573:CTQ65575 DDK65573:DDM65575 DNG65573:DNI65575 DXC65573:DXE65575 EGY65573:EHA65575 EQU65573:EQW65575 FAQ65573:FAS65575 FKM65573:FKO65575 FUI65573:FUK65575 GEE65573:GEG65575 GOA65573:GOC65575 GXW65573:GXY65575 HHS65573:HHU65575 HRO65573:HRQ65575 IBK65573:IBM65575 ILG65573:ILI65575 IVC65573:IVE65575 JEY65573:JFA65575 JOU65573:JOW65575 JYQ65573:JYS65575 KIM65573:KIO65575 KSI65573:KSK65575 LCE65573:LCG65575 LMA65573:LMC65575 LVW65573:LVY65575 MFS65573:MFU65575 MPO65573:MPQ65575 MZK65573:MZM65575 NJG65573:NJI65575 NTC65573:NTE65575 OCY65573:ODA65575 OMU65573:OMW65575 OWQ65573:OWS65575 PGM65573:PGO65575 PQI65573:PQK65575 QAE65573:QAG65575 QKA65573:QKC65575 QTW65573:QTY65575 RDS65573:RDU65575 RNO65573:RNQ65575 RXK65573:RXM65575 SHG65573:SHI65575 SRC65573:SRE65575 TAY65573:TBA65575 TKU65573:TKW65575 TUQ65573:TUS65575 UEM65573:UEO65575 UOI65573:UOK65575 UYE65573:UYG65575 VIA65573:VIC65575 VRW65573:VRY65575 WBS65573:WBU65575 WLO65573:WLQ65575 WVK65573:WVM65575 C131110:E131112 IY131109:JA131111 SU131109:SW131111 ACQ131109:ACS131111 AMM131109:AMO131111 AWI131109:AWK131111 BGE131109:BGG131111 BQA131109:BQC131111 BZW131109:BZY131111 CJS131109:CJU131111 CTO131109:CTQ131111 DDK131109:DDM131111 DNG131109:DNI131111 DXC131109:DXE131111 EGY131109:EHA131111 EQU131109:EQW131111 FAQ131109:FAS131111 FKM131109:FKO131111 FUI131109:FUK131111 GEE131109:GEG131111 GOA131109:GOC131111 GXW131109:GXY131111 HHS131109:HHU131111 HRO131109:HRQ131111 IBK131109:IBM131111 ILG131109:ILI131111 IVC131109:IVE131111 JEY131109:JFA131111 JOU131109:JOW131111 JYQ131109:JYS131111 KIM131109:KIO131111 KSI131109:KSK131111 LCE131109:LCG131111 LMA131109:LMC131111 LVW131109:LVY131111 MFS131109:MFU131111 MPO131109:MPQ131111 MZK131109:MZM131111 NJG131109:NJI131111 NTC131109:NTE131111 OCY131109:ODA131111 OMU131109:OMW131111 OWQ131109:OWS131111 PGM131109:PGO131111 PQI131109:PQK131111 QAE131109:QAG131111 QKA131109:QKC131111 QTW131109:QTY131111 RDS131109:RDU131111 RNO131109:RNQ131111 RXK131109:RXM131111 SHG131109:SHI131111 SRC131109:SRE131111 TAY131109:TBA131111 TKU131109:TKW131111 TUQ131109:TUS131111 UEM131109:UEO131111 UOI131109:UOK131111 UYE131109:UYG131111 VIA131109:VIC131111 VRW131109:VRY131111 WBS131109:WBU131111 WLO131109:WLQ131111 WVK131109:WVM131111 C196646:E196648 IY196645:JA196647 SU196645:SW196647 ACQ196645:ACS196647 AMM196645:AMO196647 AWI196645:AWK196647 BGE196645:BGG196647 BQA196645:BQC196647 BZW196645:BZY196647 CJS196645:CJU196647 CTO196645:CTQ196647 DDK196645:DDM196647 DNG196645:DNI196647 DXC196645:DXE196647 EGY196645:EHA196647 EQU196645:EQW196647 FAQ196645:FAS196647 FKM196645:FKO196647 FUI196645:FUK196647 GEE196645:GEG196647 GOA196645:GOC196647 GXW196645:GXY196647 HHS196645:HHU196647 HRO196645:HRQ196647 IBK196645:IBM196647 ILG196645:ILI196647 IVC196645:IVE196647 JEY196645:JFA196647 JOU196645:JOW196647 JYQ196645:JYS196647 KIM196645:KIO196647 KSI196645:KSK196647 LCE196645:LCG196647 LMA196645:LMC196647 LVW196645:LVY196647 MFS196645:MFU196647 MPO196645:MPQ196647 MZK196645:MZM196647 NJG196645:NJI196647 NTC196645:NTE196647 OCY196645:ODA196647 OMU196645:OMW196647 OWQ196645:OWS196647 PGM196645:PGO196647 PQI196645:PQK196647 QAE196645:QAG196647 QKA196645:QKC196647 QTW196645:QTY196647 RDS196645:RDU196647 RNO196645:RNQ196647 RXK196645:RXM196647 SHG196645:SHI196647 SRC196645:SRE196647 TAY196645:TBA196647 TKU196645:TKW196647 TUQ196645:TUS196647 UEM196645:UEO196647 UOI196645:UOK196647 UYE196645:UYG196647 VIA196645:VIC196647 VRW196645:VRY196647 WBS196645:WBU196647 WLO196645:WLQ196647 WVK196645:WVM196647 C262182:E262184 IY262181:JA262183 SU262181:SW262183 ACQ262181:ACS262183 AMM262181:AMO262183 AWI262181:AWK262183 BGE262181:BGG262183 BQA262181:BQC262183 BZW262181:BZY262183 CJS262181:CJU262183 CTO262181:CTQ262183 DDK262181:DDM262183 DNG262181:DNI262183 DXC262181:DXE262183 EGY262181:EHA262183 EQU262181:EQW262183 FAQ262181:FAS262183 FKM262181:FKO262183 FUI262181:FUK262183 GEE262181:GEG262183 GOA262181:GOC262183 GXW262181:GXY262183 HHS262181:HHU262183 HRO262181:HRQ262183 IBK262181:IBM262183 ILG262181:ILI262183 IVC262181:IVE262183 JEY262181:JFA262183 JOU262181:JOW262183 JYQ262181:JYS262183 KIM262181:KIO262183 KSI262181:KSK262183 LCE262181:LCG262183 LMA262181:LMC262183 LVW262181:LVY262183 MFS262181:MFU262183 MPO262181:MPQ262183 MZK262181:MZM262183 NJG262181:NJI262183 NTC262181:NTE262183 OCY262181:ODA262183 OMU262181:OMW262183 OWQ262181:OWS262183 PGM262181:PGO262183 PQI262181:PQK262183 QAE262181:QAG262183 QKA262181:QKC262183 QTW262181:QTY262183 RDS262181:RDU262183 RNO262181:RNQ262183 RXK262181:RXM262183 SHG262181:SHI262183 SRC262181:SRE262183 TAY262181:TBA262183 TKU262181:TKW262183 TUQ262181:TUS262183 UEM262181:UEO262183 UOI262181:UOK262183 UYE262181:UYG262183 VIA262181:VIC262183 VRW262181:VRY262183 WBS262181:WBU262183 WLO262181:WLQ262183 WVK262181:WVM262183 C327718:E327720 IY327717:JA327719 SU327717:SW327719 ACQ327717:ACS327719 AMM327717:AMO327719 AWI327717:AWK327719 BGE327717:BGG327719 BQA327717:BQC327719 BZW327717:BZY327719 CJS327717:CJU327719 CTO327717:CTQ327719 DDK327717:DDM327719 DNG327717:DNI327719 DXC327717:DXE327719 EGY327717:EHA327719 EQU327717:EQW327719 FAQ327717:FAS327719 FKM327717:FKO327719 FUI327717:FUK327719 GEE327717:GEG327719 GOA327717:GOC327719 GXW327717:GXY327719 HHS327717:HHU327719 HRO327717:HRQ327719 IBK327717:IBM327719 ILG327717:ILI327719 IVC327717:IVE327719 JEY327717:JFA327719 JOU327717:JOW327719 JYQ327717:JYS327719 KIM327717:KIO327719 KSI327717:KSK327719 LCE327717:LCG327719 LMA327717:LMC327719 LVW327717:LVY327719 MFS327717:MFU327719 MPO327717:MPQ327719 MZK327717:MZM327719 NJG327717:NJI327719 NTC327717:NTE327719 OCY327717:ODA327719 OMU327717:OMW327719 OWQ327717:OWS327719 PGM327717:PGO327719 PQI327717:PQK327719 QAE327717:QAG327719 QKA327717:QKC327719 QTW327717:QTY327719 RDS327717:RDU327719 RNO327717:RNQ327719 RXK327717:RXM327719 SHG327717:SHI327719 SRC327717:SRE327719 TAY327717:TBA327719 TKU327717:TKW327719 TUQ327717:TUS327719 UEM327717:UEO327719 UOI327717:UOK327719 UYE327717:UYG327719 VIA327717:VIC327719 VRW327717:VRY327719 WBS327717:WBU327719 WLO327717:WLQ327719 WVK327717:WVM327719 C393254:E393256 IY393253:JA393255 SU393253:SW393255 ACQ393253:ACS393255 AMM393253:AMO393255 AWI393253:AWK393255 BGE393253:BGG393255 BQA393253:BQC393255 BZW393253:BZY393255 CJS393253:CJU393255 CTO393253:CTQ393255 DDK393253:DDM393255 DNG393253:DNI393255 DXC393253:DXE393255 EGY393253:EHA393255 EQU393253:EQW393255 FAQ393253:FAS393255 FKM393253:FKO393255 FUI393253:FUK393255 GEE393253:GEG393255 GOA393253:GOC393255 GXW393253:GXY393255 HHS393253:HHU393255 HRO393253:HRQ393255 IBK393253:IBM393255 ILG393253:ILI393255 IVC393253:IVE393255 JEY393253:JFA393255 JOU393253:JOW393255 JYQ393253:JYS393255 KIM393253:KIO393255 KSI393253:KSK393255 LCE393253:LCG393255 LMA393253:LMC393255 LVW393253:LVY393255 MFS393253:MFU393255 MPO393253:MPQ393255 MZK393253:MZM393255 NJG393253:NJI393255 NTC393253:NTE393255 OCY393253:ODA393255 OMU393253:OMW393255 OWQ393253:OWS393255 PGM393253:PGO393255 PQI393253:PQK393255 QAE393253:QAG393255 QKA393253:QKC393255 QTW393253:QTY393255 RDS393253:RDU393255 RNO393253:RNQ393255 RXK393253:RXM393255 SHG393253:SHI393255 SRC393253:SRE393255 TAY393253:TBA393255 TKU393253:TKW393255 TUQ393253:TUS393255 UEM393253:UEO393255 UOI393253:UOK393255 UYE393253:UYG393255 VIA393253:VIC393255 VRW393253:VRY393255 WBS393253:WBU393255 WLO393253:WLQ393255 WVK393253:WVM393255 C458790:E458792 IY458789:JA458791 SU458789:SW458791 ACQ458789:ACS458791 AMM458789:AMO458791 AWI458789:AWK458791 BGE458789:BGG458791 BQA458789:BQC458791 BZW458789:BZY458791 CJS458789:CJU458791 CTO458789:CTQ458791 DDK458789:DDM458791 DNG458789:DNI458791 DXC458789:DXE458791 EGY458789:EHA458791 EQU458789:EQW458791 FAQ458789:FAS458791 FKM458789:FKO458791 FUI458789:FUK458791 GEE458789:GEG458791 GOA458789:GOC458791 GXW458789:GXY458791 HHS458789:HHU458791 HRO458789:HRQ458791 IBK458789:IBM458791 ILG458789:ILI458791 IVC458789:IVE458791 JEY458789:JFA458791 JOU458789:JOW458791 JYQ458789:JYS458791 KIM458789:KIO458791 KSI458789:KSK458791 LCE458789:LCG458791 LMA458789:LMC458791 LVW458789:LVY458791 MFS458789:MFU458791 MPO458789:MPQ458791 MZK458789:MZM458791 NJG458789:NJI458791 NTC458789:NTE458791 OCY458789:ODA458791 OMU458789:OMW458791 OWQ458789:OWS458791 PGM458789:PGO458791 PQI458789:PQK458791 QAE458789:QAG458791 QKA458789:QKC458791 QTW458789:QTY458791 RDS458789:RDU458791 RNO458789:RNQ458791 RXK458789:RXM458791 SHG458789:SHI458791 SRC458789:SRE458791 TAY458789:TBA458791 TKU458789:TKW458791 TUQ458789:TUS458791 UEM458789:UEO458791 UOI458789:UOK458791 UYE458789:UYG458791 VIA458789:VIC458791 VRW458789:VRY458791 WBS458789:WBU458791 WLO458789:WLQ458791 WVK458789:WVM458791 C524326:E524328 IY524325:JA524327 SU524325:SW524327 ACQ524325:ACS524327 AMM524325:AMO524327 AWI524325:AWK524327 BGE524325:BGG524327 BQA524325:BQC524327 BZW524325:BZY524327 CJS524325:CJU524327 CTO524325:CTQ524327 DDK524325:DDM524327 DNG524325:DNI524327 DXC524325:DXE524327 EGY524325:EHA524327 EQU524325:EQW524327 FAQ524325:FAS524327 FKM524325:FKO524327 FUI524325:FUK524327 GEE524325:GEG524327 GOA524325:GOC524327 GXW524325:GXY524327 HHS524325:HHU524327 HRO524325:HRQ524327 IBK524325:IBM524327 ILG524325:ILI524327 IVC524325:IVE524327 JEY524325:JFA524327 JOU524325:JOW524327 JYQ524325:JYS524327 KIM524325:KIO524327 KSI524325:KSK524327 LCE524325:LCG524327 LMA524325:LMC524327 LVW524325:LVY524327 MFS524325:MFU524327 MPO524325:MPQ524327 MZK524325:MZM524327 NJG524325:NJI524327 NTC524325:NTE524327 OCY524325:ODA524327 OMU524325:OMW524327 OWQ524325:OWS524327 PGM524325:PGO524327 PQI524325:PQK524327 QAE524325:QAG524327 QKA524325:QKC524327 QTW524325:QTY524327 RDS524325:RDU524327 RNO524325:RNQ524327 RXK524325:RXM524327 SHG524325:SHI524327 SRC524325:SRE524327 TAY524325:TBA524327 TKU524325:TKW524327 TUQ524325:TUS524327 UEM524325:UEO524327 UOI524325:UOK524327 UYE524325:UYG524327 VIA524325:VIC524327 VRW524325:VRY524327 WBS524325:WBU524327 WLO524325:WLQ524327 WVK524325:WVM524327 C589862:E589864 IY589861:JA589863 SU589861:SW589863 ACQ589861:ACS589863 AMM589861:AMO589863 AWI589861:AWK589863 BGE589861:BGG589863 BQA589861:BQC589863 BZW589861:BZY589863 CJS589861:CJU589863 CTO589861:CTQ589863 DDK589861:DDM589863 DNG589861:DNI589863 DXC589861:DXE589863 EGY589861:EHA589863 EQU589861:EQW589863 FAQ589861:FAS589863 FKM589861:FKO589863 FUI589861:FUK589863 GEE589861:GEG589863 GOA589861:GOC589863 GXW589861:GXY589863 HHS589861:HHU589863 HRO589861:HRQ589863 IBK589861:IBM589863 ILG589861:ILI589863 IVC589861:IVE589863 JEY589861:JFA589863 JOU589861:JOW589863 JYQ589861:JYS589863 KIM589861:KIO589863 KSI589861:KSK589863 LCE589861:LCG589863 LMA589861:LMC589863 LVW589861:LVY589863 MFS589861:MFU589863 MPO589861:MPQ589863 MZK589861:MZM589863 NJG589861:NJI589863 NTC589861:NTE589863 OCY589861:ODA589863 OMU589861:OMW589863 OWQ589861:OWS589863 PGM589861:PGO589863 PQI589861:PQK589863 QAE589861:QAG589863 QKA589861:QKC589863 QTW589861:QTY589863 RDS589861:RDU589863 RNO589861:RNQ589863 RXK589861:RXM589863 SHG589861:SHI589863 SRC589861:SRE589863 TAY589861:TBA589863 TKU589861:TKW589863 TUQ589861:TUS589863 UEM589861:UEO589863 UOI589861:UOK589863 UYE589861:UYG589863 VIA589861:VIC589863 VRW589861:VRY589863 WBS589861:WBU589863 WLO589861:WLQ589863 WVK589861:WVM589863 C655398:E655400 IY655397:JA655399 SU655397:SW655399 ACQ655397:ACS655399 AMM655397:AMO655399 AWI655397:AWK655399 BGE655397:BGG655399 BQA655397:BQC655399 BZW655397:BZY655399 CJS655397:CJU655399 CTO655397:CTQ655399 DDK655397:DDM655399 DNG655397:DNI655399 DXC655397:DXE655399 EGY655397:EHA655399 EQU655397:EQW655399 FAQ655397:FAS655399 FKM655397:FKO655399 FUI655397:FUK655399 GEE655397:GEG655399 GOA655397:GOC655399 GXW655397:GXY655399 HHS655397:HHU655399 HRO655397:HRQ655399 IBK655397:IBM655399 ILG655397:ILI655399 IVC655397:IVE655399 JEY655397:JFA655399 JOU655397:JOW655399 JYQ655397:JYS655399 KIM655397:KIO655399 KSI655397:KSK655399 LCE655397:LCG655399 LMA655397:LMC655399 LVW655397:LVY655399 MFS655397:MFU655399 MPO655397:MPQ655399 MZK655397:MZM655399 NJG655397:NJI655399 NTC655397:NTE655399 OCY655397:ODA655399 OMU655397:OMW655399 OWQ655397:OWS655399 PGM655397:PGO655399 PQI655397:PQK655399 QAE655397:QAG655399 QKA655397:QKC655399 QTW655397:QTY655399 RDS655397:RDU655399 RNO655397:RNQ655399 RXK655397:RXM655399 SHG655397:SHI655399 SRC655397:SRE655399 TAY655397:TBA655399 TKU655397:TKW655399 TUQ655397:TUS655399 UEM655397:UEO655399 UOI655397:UOK655399 UYE655397:UYG655399 VIA655397:VIC655399 VRW655397:VRY655399 WBS655397:WBU655399 WLO655397:WLQ655399 WVK655397:WVM655399 C720934:E720936 IY720933:JA720935 SU720933:SW720935 ACQ720933:ACS720935 AMM720933:AMO720935 AWI720933:AWK720935 BGE720933:BGG720935 BQA720933:BQC720935 BZW720933:BZY720935 CJS720933:CJU720935 CTO720933:CTQ720935 DDK720933:DDM720935 DNG720933:DNI720935 DXC720933:DXE720935 EGY720933:EHA720935 EQU720933:EQW720935 FAQ720933:FAS720935 FKM720933:FKO720935 FUI720933:FUK720935 GEE720933:GEG720935 GOA720933:GOC720935 GXW720933:GXY720935 HHS720933:HHU720935 HRO720933:HRQ720935 IBK720933:IBM720935 ILG720933:ILI720935 IVC720933:IVE720935 JEY720933:JFA720935 JOU720933:JOW720935 JYQ720933:JYS720935 KIM720933:KIO720935 KSI720933:KSK720935 LCE720933:LCG720935 LMA720933:LMC720935 LVW720933:LVY720935 MFS720933:MFU720935 MPO720933:MPQ720935 MZK720933:MZM720935 NJG720933:NJI720935 NTC720933:NTE720935 OCY720933:ODA720935 OMU720933:OMW720935 OWQ720933:OWS720935 PGM720933:PGO720935 PQI720933:PQK720935 QAE720933:QAG720935 QKA720933:QKC720935 QTW720933:QTY720935 RDS720933:RDU720935 RNO720933:RNQ720935 RXK720933:RXM720935 SHG720933:SHI720935 SRC720933:SRE720935 TAY720933:TBA720935 TKU720933:TKW720935 TUQ720933:TUS720935 UEM720933:UEO720935 UOI720933:UOK720935 UYE720933:UYG720935 VIA720933:VIC720935 VRW720933:VRY720935 WBS720933:WBU720935 WLO720933:WLQ720935 WVK720933:WVM720935 C786470:E786472 IY786469:JA786471 SU786469:SW786471 ACQ786469:ACS786471 AMM786469:AMO786471 AWI786469:AWK786471 BGE786469:BGG786471 BQA786469:BQC786471 BZW786469:BZY786471 CJS786469:CJU786471 CTO786469:CTQ786471 DDK786469:DDM786471 DNG786469:DNI786471 DXC786469:DXE786471 EGY786469:EHA786471 EQU786469:EQW786471 FAQ786469:FAS786471 FKM786469:FKO786471 FUI786469:FUK786471 GEE786469:GEG786471 GOA786469:GOC786471 GXW786469:GXY786471 HHS786469:HHU786471 HRO786469:HRQ786471 IBK786469:IBM786471 ILG786469:ILI786471 IVC786469:IVE786471 JEY786469:JFA786471 JOU786469:JOW786471 JYQ786469:JYS786471 KIM786469:KIO786471 KSI786469:KSK786471 LCE786469:LCG786471 LMA786469:LMC786471 LVW786469:LVY786471 MFS786469:MFU786471 MPO786469:MPQ786471 MZK786469:MZM786471 NJG786469:NJI786471 NTC786469:NTE786471 OCY786469:ODA786471 OMU786469:OMW786471 OWQ786469:OWS786471 PGM786469:PGO786471 PQI786469:PQK786471 QAE786469:QAG786471 QKA786469:QKC786471 QTW786469:QTY786471 RDS786469:RDU786471 RNO786469:RNQ786471 RXK786469:RXM786471 SHG786469:SHI786471 SRC786469:SRE786471 TAY786469:TBA786471 TKU786469:TKW786471 TUQ786469:TUS786471 UEM786469:UEO786471 UOI786469:UOK786471 UYE786469:UYG786471 VIA786469:VIC786471 VRW786469:VRY786471 WBS786469:WBU786471 WLO786469:WLQ786471 WVK786469:WVM786471 C852006:E852008 IY852005:JA852007 SU852005:SW852007 ACQ852005:ACS852007 AMM852005:AMO852007 AWI852005:AWK852007 BGE852005:BGG852007 BQA852005:BQC852007 BZW852005:BZY852007 CJS852005:CJU852007 CTO852005:CTQ852007 DDK852005:DDM852007 DNG852005:DNI852007 DXC852005:DXE852007 EGY852005:EHA852007 EQU852005:EQW852007 FAQ852005:FAS852007 FKM852005:FKO852007 FUI852005:FUK852007 GEE852005:GEG852007 GOA852005:GOC852007 GXW852005:GXY852007 HHS852005:HHU852007 HRO852005:HRQ852007 IBK852005:IBM852007 ILG852005:ILI852007 IVC852005:IVE852007 JEY852005:JFA852007 JOU852005:JOW852007 JYQ852005:JYS852007 KIM852005:KIO852007 KSI852005:KSK852007 LCE852005:LCG852007 LMA852005:LMC852007 LVW852005:LVY852007 MFS852005:MFU852007 MPO852005:MPQ852007 MZK852005:MZM852007 NJG852005:NJI852007 NTC852005:NTE852007 OCY852005:ODA852007 OMU852005:OMW852007 OWQ852005:OWS852007 PGM852005:PGO852007 PQI852005:PQK852007 QAE852005:QAG852007 QKA852005:QKC852007 QTW852005:QTY852007 RDS852005:RDU852007 RNO852005:RNQ852007 RXK852005:RXM852007 SHG852005:SHI852007 SRC852005:SRE852007 TAY852005:TBA852007 TKU852005:TKW852007 TUQ852005:TUS852007 UEM852005:UEO852007 UOI852005:UOK852007 UYE852005:UYG852007 VIA852005:VIC852007 VRW852005:VRY852007 WBS852005:WBU852007 WLO852005:WLQ852007 WVK852005:WVM852007 C917542:E917544 IY917541:JA917543 SU917541:SW917543 ACQ917541:ACS917543 AMM917541:AMO917543 AWI917541:AWK917543 BGE917541:BGG917543 BQA917541:BQC917543 BZW917541:BZY917543 CJS917541:CJU917543 CTO917541:CTQ917543 DDK917541:DDM917543 DNG917541:DNI917543 DXC917541:DXE917543 EGY917541:EHA917543 EQU917541:EQW917543 FAQ917541:FAS917543 FKM917541:FKO917543 FUI917541:FUK917543 GEE917541:GEG917543 GOA917541:GOC917543 GXW917541:GXY917543 HHS917541:HHU917543 HRO917541:HRQ917543 IBK917541:IBM917543 ILG917541:ILI917543 IVC917541:IVE917543 JEY917541:JFA917543 JOU917541:JOW917543 JYQ917541:JYS917543 KIM917541:KIO917543 KSI917541:KSK917543 LCE917541:LCG917543 LMA917541:LMC917543 LVW917541:LVY917543 MFS917541:MFU917543 MPO917541:MPQ917543 MZK917541:MZM917543 NJG917541:NJI917543 NTC917541:NTE917543 OCY917541:ODA917543 OMU917541:OMW917543 OWQ917541:OWS917543 PGM917541:PGO917543 PQI917541:PQK917543 QAE917541:QAG917543 QKA917541:QKC917543 QTW917541:QTY917543 RDS917541:RDU917543 RNO917541:RNQ917543 RXK917541:RXM917543 SHG917541:SHI917543 SRC917541:SRE917543 TAY917541:TBA917543 TKU917541:TKW917543 TUQ917541:TUS917543 UEM917541:UEO917543 UOI917541:UOK917543 UYE917541:UYG917543 VIA917541:VIC917543 VRW917541:VRY917543 WBS917541:WBU917543 WLO917541:WLQ917543 WVK917541:WVM917543 C983078:E983080 IY983077:JA983079 SU983077:SW983079 ACQ983077:ACS983079 AMM983077:AMO983079 AWI983077:AWK983079 BGE983077:BGG983079 BQA983077:BQC983079 BZW983077:BZY983079 CJS983077:CJU983079 CTO983077:CTQ983079 DDK983077:DDM983079 DNG983077:DNI983079 DXC983077:DXE983079 EGY983077:EHA983079 EQU983077:EQW983079 FAQ983077:FAS983079 FKM983077:FKO983079 FUI983077:FUK983079 GEE983077:GEG983079 GOA983077:GOC983079 GXW983077:GXY983079 HHS983077:HHU983079 HRO983077:HRQ983079 IBK983077:IBM983079 ILG983077:ILI983079 IVC983077:IVE983079 JEY983077:JFA983079 JOU983077:JOW983079 JYQ983077:JYS983079 KIM983077:KIO983079 KSI983077:KSK983079 LCE983077:LCG983079 LMA983077:LMC983079 LVW983077:LVY983079 MFS983077:MFU983079 MPO983077:MPQ983079 MZK983077:MZM983079 NJG983077:NJI983079 NTC983077:NTE983079 OCY983077:ODA983079 OMU983077:OMW983079 OWQ983077:OWS983079 PGM983077:PGO983079 PQI983077:PQK983079 QAE983077:QAG983079 QKA983077:QKC983079 QTW983077:QTY983079 RDS983077:RDU983079 RNO983077:RNQ983079 RXK983077:RXM983079 SHG983077:SHI983079 SRC983077:SRE983079 TAY983077:TBA983079 TKU983077:TKW983079 TUQ983077:TUS983079 UEM983077:UEO983079 UOI983077:UOK983079 UYE983077:UYG983079 VIA983077:VIC983079 VRW983077:VRY983079 WBS983077:WBU983079 WLO983077:WLQ983079 WVK983077:WVM983079 C65584:E65584 IY65583:JA65583 SU65583:SW65583 ACQ65583:ACS65583 AMM65583:AMO65583 AWI65583:AWK65583 BGE65583:BGG65583 BQA65583:BQC65583 BZW65583:BZY65583 CJS65583:CJU65583 CTO65583:CTQ65583 DDK65583:DDM65583 DNG65583:DNI65583 DXC65583:DXE65583 EGY65583:EHA65583 EQU65583:EQW65583 FAQ65583:FAS65583 FKM65583:FKO65583 FUI65583:FUK65583 GEE65583:GEG65583 GOA65583:GOC65583 GXW65583:GXY65583 HHS65583:HHU65583 HRO65583:HRQ65583 IBK65583:IBM65583 ILG65583:ILI65583 IVC65583:IVE65583 JEY65583:JFA65583 JOU65583:JOW65583 JYQ65583:JYS65583 KIM65583:KIO65583 KSI65583:KSK65583 LCE65583:LCG65583 LMA65583:LMC65583 LVW65583:LVY65583 MFS65583:MFU65583 MPO65583:MPQ65583 MZK65583:MZM65583 NJG65583:NJI65583 NTC65583:NTE65583 OCY65583:ODA65583 OMU65583:OMW65583 OWQ65583:OWS65583 PGM65583:PGO65583 PQI65583:PQK65583 QAE65583:QAG65583 QKA65583:QKC65583 QTW65583:QTY65583 RDS65583:RDU65583 RNO65583:RNQ65583 RXK65583:RXM65583 SHG65583:SHI65583 SRC65583:SRE65583 TAY65583:TBA65583 TKU65583:TKW65583 TUQ65583:TUS65583 UEM65583:UEO65583 UOI65583:UOK65583 UYE65583:UYG65583 VIA65583:VIC65583 VRW65583:VRY65583 WBS65583:WBU65583 WLO65583:WLQ65583 WVK65583:WVM65583 C131120:E131120 IY131119:JA131119 SU131119:SW131119 ACQ131119:ACS131119 AMM131119:AMO131119 AWI131119:AWK131119 BGE131119:BGG131119 BQA131119:BQC131119 BZW131119:BZY131119 CJS131119:CJU131119 CTO131119:CTQ131119 DDK131119:DDM131119 DNG131119:DNI131119 DXC131119:DXE131119 EGY131119:EHA131119 EQU131119:EQW131119 FAQ131119:FAS131119 FKM131119:FKO131119 FUI131119:FUK131119 GEE131119:GEG131119 GOA131119:GOC131119 GXW131119:GXY131119 HHS131119:HHU131119 HRO131119:HRQ131119 IBK131119:IBM131119 ILG131119:ILI131119 IVC131119:IVE131119 JEY131119:JFA131119 JOU131119:JOW131119 JYQ131119:JYS131119 KIM131119:KIO131119 KSI131119:KSK131119 LCE131119:LCG131119 LMA131119:LMC131119 LVW131119:LVY131119 MFS131119:MFU131119 MPO131119:MPQ131119 MZK131119:MZM131119 NJG131119:NJI131119 NTC131119:NTE131119 OCY131119:ODA131119 OMU131119:OMW131119 OWQ131119:OWS131119 PGM131119:PGO131119 PQI131119:PQK131119 QAE131119:QAG131119 QKA131119:QKC131119 QTW131119:QTY131119 RDS131119:RDU131119 RNO131119:RNQ131119 RXK131119:RXM131119 SHG131119:SHI131119 SRC131119:SRE131119 TAY131119:TBA131119 TKU131119:TKW131119 TUQ131119:TUS131119 UEM131119:UEO131119 UOI131119:UOK131119 UYE131119:UYG131119 VIA131119:VIC131119 VRW131119:VRY131119 WBS131119:WBU131119 WLO131119:WLQ131119 WVK131119:WVM131119 C196656:E196656 IY196655:JA196655 SU196655:SW196655 ACQ196655:ACS196655 AMM196655:AMO196655 AWI196655:AWK196655 BGE196655:BGG196655 BQA196655:BQC196655 BZW196655:BZY196655 CJS196655:CJU196655 CTO196655:CTQ196655 DDK196655:DDM196655 DNG196655:DNI196655 DXC196655:DXE196655 EGY196655:EHA196655 EQU196655:EQW196655 FAQ196655:FAS196655 FKM196655:FKO196655 FUI196655:FUK196655 GEE196655:GEG196655 GOA196655:GOC196655 GXW196655:GXY196655 HHS196655:HHU196655 HRO196655:HRQ196655 IBK196655:IBM196655 ILG196655:ILI196655 IVC196655:IVE196655 JEY196655:JFA196655 JOU196655:JOW196655 JYQ196655:JYS196655 KIM196655:KIO196655 KSI196655:KSK196655 LCE196655:LCG196655 LMA196655:LMC196655 LVW196655:LVY196655 MFS196655:MFU196655 MPO196655:MPQ196655 MZK196655:MZM196655 NJG196655:NJI196655 NTC196655:NTE196655 OCY196655:ODA196655 OMU196655:OMW196655 OWQ196655:OWS196655 PGM196655:PGO196655 PQI196655:PQK196655 QAE196655:QAG196655 QKA196655:QKC196655 QTW196655:QTY196655 RDS196655:RDU196655 RNO196655:RNQ196655 RXK196655:RXM196655 SHG196655:SHI196655 SRC196655:SRE196655 TAY196655:TBA196655 TKU196655:TKW196655 TUQ196655:TUS196655 UEM196655:UEO196655 UOI196655:UOK196655 UYE196655:UYG196655 VIA196655:VIC196655 VRW196655:VRY196655 WBS196655:WBU196655 WLO196655:WLQ196655 WVK196655:WVM196655 C262192:E262192 IY262191:JA262191 SU262191:SW262191 ACQ262191:ACS262191 AMM262191:AMO262191 AWI262191:AWK262191 BGE262191:BGG262191 BQA262191:BQC262191 BZW262191:BZY262191 CJS262191:CJU262191 CTO262191:CTQ262191 DDK262191:DDM262191 DNG262191:DNI262191 DXC262191:DXE262191 EGY262191:EHA262191 EQU262191:EQW262191 FAQ262191:FAS262191 FKM262191:FKO262191 FUI262191:FUK262191 GEE262191:GEG262191 GOA262191:GOC262191 GXW262191:GXY262191 HHS262191:HHU262191 HRO262191:HRQ262191 IBK262191:IBM262191 ILG262191:ILI262191 IVC262191:IVE262191 JEY262191:JFA262191 JOU262191:JOW262191 JYQ262191:JYS262191 KIM262191:KIO262191 KSI262191:KSK262191 LCE262191:LCG262191 LMA262191:LMC262191 LVW262191:LVY262191 MFS262191:MFU262191 MPO262191:MPQ262191 MZK262191:MZM262191 NJG262191:NJI262191 NTC262191:NTE262191 OCY262191:ODA262191 OMU262191:OMW262191 OWQ262191:OWS262191 PGM262191:PGO262191 PQI262191:PQK262191 QAE262191:QAG262191 QKA262191:QKC262191 QTW262191:QTY262191 RDS262191:RDU262191 RNO262191:RNQ262191 RXK262191:RXM262191 SHG262191:SHI262191 SRC262191:SRE262191 TAY262191:TBA262191 TKU262191:TKW262191 TUQ262191:TUS262191 UEM262191:UEO262191 UOI262191:UOK262191 UYE262191:UYG262191 VIA262191:VIC262191 VRW262191:VRY262191 WBS262191:WBU262191 WLO262191:WLQ262191 WVK262191:WVM262191 C327728:E327728 IY327727:JA327727 SU327727:SW327727 ACQ327727:ACS327727 AMM327727:AMO327727 AWI327727:AWK327727 BGE327727:BGG327727 BQA327727:BQC327727 BZW327727:BZY327727 CJS327727:CJU327727 CTO327727:CTQ327727 DDK327727:DDM327727 DNG327727:DNI327727 DXC327727:DXE327727 EGY327727:EHA327727 EQU327727:EQW327727 FAQ327727:FAS327727 FKM327727:FKO327727 FUI327727:FUK327727 GEE327727:GEG327727 GOA327727:GOC327727 GXW327727:GXY327727 HHS327727:HHU327727 HRO327727:HRQ327727 IBK327727:IBM327727 ILG327727:ILI327727 IVC327727:IVE327727 JEY327727:JFA327727 JOU327727:JOW327727 JYQ327727:JYS327727 KIM327727:KIO327727 KSI327727:KSK327727 LCE327727:LCG327727 LMA327727:LMC327727 LVW327727:LVY327727 MFS327727:MFU327727 MPO327727:MPQ327727 MZK327727:MZM327727 NJG327727:NJI327727 NTC327727:NTE327727 OCY327727:ODA327727 OMU327727:OMW327727 OWQ327727:OWS327727 PGM327727:PGO327727 PQI327727:PQK327727 QAE327727:QAG327727 QKA327727:QKC327727 QTW327727:QTY327727 RDS327727:RDU327727 RNO327727:RNQ327727 RXK327727:RXM327727 SHG327727:SHI327727 SRC327727:SRE327727 TAY327727:TBA327727 TKU327727:TKW327727 TUQ327727:TUS327727 UEM327727:UEO327727 UOI327727:UOK327727 UYE327727:UYG327727 VIA327727:VIC327727 VRW327727:VRY327727 WBS327727:WBU327727 WLO327727:WLQ327727 WVK327727:WVM327727 C393264:E393264 IY393263:JA393263 SU393263:SW393263 ACQ393263:ACS393263 AMM393263:AMO393263 AWI393263:AWK393263 BGE393263:BGG393263 BQA393263:BQC393263 BZW393263:BZY393263 CJS393263:CJU393263 CTO393263:CTQ393263 DDK393263:DDM393263 DNG393263:DNI393263 DXC393263:DXE393263 EGY393263:EHA393263 EQU393263:EQW393263 FAQ393263:FAS393263 FKM393263:FKO393263 FUI393263:FUK393263 GEE393263:GEG393263 GOA393263:GOC393263 GXW393263:GXY393263 HHS393263:HHU393263 HRO393263:HRQ393263 IBK393263:IBM393263 ILG393263:ILI393263 IVC393263:IVE393263 JEY393263:JFA393263 JOU393263:JOW393263 JYQ393263:JYS393263 KIM393263:KIO393263 KSI393263:KSK393263 LCE393263:LCG393263 LMA393263:LMC393263 LVW393263:LVY393263 MFS393263:MFU393263 MPO393263:MPQ393263 MZK393263:MZM393263 NJG393263:NJI393263 NTC393263:NTE393263 OCY393263:ODA393263 OMU393263:OMW393263 OWQ393263:OWS393263 PGM393263:PGO393263 PQI393263:PQK393263 QAE393263:QAG393263 QKA393263:QKC393263 QTW393263:QTY393263 RDS393263:RDU393263 RNO393263:RNQ393263 RXK393263:RXM393263 SHG393263:SHI393263 SRC393263:SRE393263 TAY393263:TBA393263 TKU393263:TKW393263 TUQ393263:TUS393263 UEM393263:UEO393263 UOI393263:UOK393263 UYE393263:UYG393263 VIA393263:VIC393263 VRW393263:VRY393263 WBS393263:WBU393263 WLO393263:WLQ393263 WVK393263:WVM393263 C458800:E458800 IY458799:JA458799 SU458799:SW458799 ACQ458799:ACS458799 AMM458799:AMO458799 AWI458799:AWK458799 BGE458799:BGG458799 BQA458799:BQC458799 BZW458799:BZY458799 CJS458799:CJU458799 CTO458799:CTQ458799 DDK458799:DDM458799 DNG458799:DNI458799 DXC458799:DXE458799 EGY458799:EHA458799 EQU458799:EQW458799 FAQ458799:FAS458799 FKM458799:FKO458799 FUI458799:FUK458799 GEE458799:GEG458799 GOA458799:GOC458799 GXW458799:GXY458799 HHS458799:HHU458799 HRO458799:HRQ458799 IBK458799:IBM458799 ILG458799:ILI458799 IVC458799:IVE458799 JEY458799:JFA458799 JOU458799:JOW458799 JYQ458799:JYS458799 KIM458799:KIO458799 KSI458799:KSK458799 LCE458799:LCG458799 LMA458799:LMC458799 LVW458799:LVY458799 MFS458799:MFU458799 MPO458799:MPQ458799 MZK458799:MZM458799 NJG458799:NJI458799 NTC458799:NTE458799 OCY458799:ODA458799 OMU458799:OMW458799 OWQ458799:OWS458799 PGM458799:PGO458799 PQI458799:PQK458799 QAE458799:QAG458799 QKA458799:QKC458799 QTW458799:QTY458799 RDS458799:RDU458799 RNO458799:RNQ458799 RXK458799:RXM458799 SHG458799:SHI458799 SRC458799:SRE458799 TAY458799:TBA458799 TKU458799:TKW458799 TUQ458799:TUS458799 UEM458799:UEO458799 UOI458799:UOK458799 UYE458799:UYG458799 VIA458799:VIC458799 VRW458799:VRY458799 WBS458799:WBU458799 WLO458799:WLQ458799 WVK458799:WVM458799 C524336:E524336 IY524335:JA524335 SU524335:SW524335 ACQ524335:ACS524335 AMM524335:AMO524335 AWI524335:AWK524335 BGE524335:BGG524335 BQA524335:BQC524335 BZW524335:BZY524335 CJS524335:CJU524335 CTO524335:CTQ524335 DDK524335:DDM524335 DNG524335:DNI524335 DXC524335:DXE524335 EGY524335:EHA524335 EQU524335:EQW524335 FAQ524335:FAS524335 FKM524335:FKO524335 FUI524335:FUK524335 GEE524335:GEG524335 GOA524335:GOC524335 GXW524335:GXY524335 HHS524335:HHU524335 HRO524335:HRQ524335 IBK524335:IBM524335 ILG524335:ILI524335 IVC524335:IVE524335 JEY524335:JFA524335 JOU524335:JOW524335 JYQ524335:JYS524335 KIM524335:KIO524335 KSI524335:KSK524335 LCE524335:LCG524335 LMA524335:LMC524335 LVW524335:LVY524335 MFS524335:MFU524335 MPO524335:MPQ524335 MZK524335:MZM524335 NJG524335:NJI524335 NTC524335:NTE524335 OCY524335:ODA524335 OMU524335:OMW524335 OWQ524335:OWS524335 PGM524335:PGO524335 PQI524335:PQK524335 QAE524335:QAG524335 QKA524335:QKC524335 QTW524335:QTY524335 RDS524335:RDU524335 RNO524335:RNQ524335 RXK524335:RXM524335 SHG524335:SHI524335 SRC524335:SRE524335 TAY524335:TBA524335 TKU524335:TKW524335 TUQ524335:TUS524335 UEM524335:UEO524335 UOI524335:UOK524335 UYE524335:UYG524335 VIA524335:VIC524335 VRW524335:VRY524335 WBS524335:WBU524335 WLO524335:WLQ524335 WVK524335:WVM524335 C589872:E589872 IY589871:JA589871 SU589871:SW589871 ACQ589871:ACS589871 AMM589871:AMO589871 AWI589871:AWK589871 BGE589871:BGG589871 BQA589871:BQC589871 BZW589871:BZY589871 CJS589871:CJU589871 CTO589871:CTQ589871 DDK589871:DDM589871 DNG589871:DNI589871 DXC589871:DXE589871 EGY589871:EHA589871 EQU589871:EQW589871 FAQ589871:FAS589871 FKM589871:FKO589871 FUI589871:FUK589871 GEE589871:GEG589871 GOA589871:GOC589871 GXW589871:GXY589871 HHS589871:HHU589871 HRO589871:HRQ589871 IBK589871:IBM589871 ILG589871:ILI589871 IVC589871:IVE589871 JEY589871:JFA589871 JOU589871:JOW589871 JYQ589871:JYS589871 KIM589871:KIO589871 KSI589871:KSK589871 LCE589871:LCG589871 LMA589871:LMC589871 LVW589871:LVY589871 MFS589871:MFU589871 MPO589871:MPQ589871 MZK589871:MZM589871 NJG589871:NJI589871 NTC589871:NTE589871 OCY589871:ODA589871 OMU589871:OMW589871 OWQ589871:OWS589871 PGM589871:PGO589871 PQI589871:PQK589871 QAE589871:QAG589871 QKA589871:QKC589871 QTW589871:QTY589871 RDS589871:RDU589871 RNO589871:RNQ589871 RXK589871:RXM589871 SHG589871:SHI589871 SRC589871:SRE589871 TAY589871:TBA589871 TKU589871:TKW589871 TUQ589871:TUS589871 UEM589871:UEO589871 UOI589871:UOK589871 UYE589871:UYG589871 VIA589871:VIC589871 VRW589871:VRY589871 WBS589871:WBU589871 WLO589871:WLQ589871 WVK589871:WVM589871 C655408:E655408 IY655407:JA655407 SU655407:SW655407 ACQ655407:ACS655407 AMM655407:AMO655407 AWI655407:AWK655407 BGE655407:BGG655407 BQA655407:BQC655407 BZW655407:BZY655407 CJS655407:CJU655407 CTO655407:CTQ655407 DDK655407:DDM655407 DNG655407:DNI655407 DXC655407:DXE655407 EGY655407:EHA655407 EQU655407:EQW655407 FAQ655407:FAS655407 FKM655407:FKO655407 FUI655407:FUK655407 GEE655407:GEG655407 GOA655407:GOC655407 GXW655407:GXY655407 HHS655407:HHU655407 HRO655407:HRQ655407 IBK655407:IBM655407 ILG655407:ILI655407 IVC655407:IVE655407 JEY655407:JFA655407 JOU655407:JOW655407 JYQ655407:JYS655407 KIM655407:KIO655407 KSI655407:KSK655407 LCE655407:LCG655407 LMA655407:LMC655407 LVW655407:LVY655407 MFS655407:MFU655407 MPO655407:MPQ655407 MZK655407:MZM655407 NJG655407:NJI655407 NTC655407:NTE655407 OCY655407:ODA655407 OMU655407:OMW655407 OWQ655407:OWS655407 PGM655407:PGO655407 PQI655407:PQK655407 QAE655407:QAG655407 QKA655407:QKC655407 QTW655407:QTY655407 RDS655407:RDU655407 RNO655407:RNQ655407 RXK655407:RXM655407 SHG655407:SHI655407 SRC655407:SRE655407 TAY655407:TBA655407 TKU655407:TKW655407 TUQ655407:TUS655407 UEM655407:UEO655407 UOI655407:UOK655407 UYE655407:UYG655407 VIA655407:VIC655407 VRW655407:VRY655407 WBS655407:WBU655407 WLO655407:WLQ655407 WVK655407:WVM655407 C720944:E720944 IY720943:JA720943 SU720943:SW720943 ACQ720943:ACS720943 AMM720943:AMO720943 AWI720943:AWK720943 BGE720943:BGG720943 BQA720943:BQC720943 BZW720943:BZY720943 CJS720943:CJU720943 CTO720943:CTQ720943 DDK720943:DDM720943 DNG720943:DNI720943 DXC720943:DXE720943 EGY720943:EHA720943 EQU720943:EQW720943 FAQ720943:FAS720943 FKM720943:FKO720943 FUI720943:FUK720943 GEE720943:GEG720943 GOA720943:GOC720943 GXW720943:GXY720943 HHS720943:HHU720943 HRO720943:HRQ720943 IBK720943:IBM720943 ILG720943:ILI720943 IVC720943:IVE720943 JEY720943:JFA720943 JOU720943:JOW720943 JYQ720943:JYS720943 KIM720943:KIO720943 KSI720943:KSK720943 LCE720943:LCG720943 LMA720943:LMC720943 LVW720943:LVY720943 MFS720943:MFU720943 MPO720943:MPQ720943 MZK720943:MZM720943 NJG720943:NJI720943 NTC720943:NTE720943 OCY720943:ODA720943 OMU720943:OMW720943 OWQ720943:OWS720943 PGM720943:PGO720943 PQI720943:PQK720943 QAE720943:QAG720943 QKA720943:QKC720943 QTW720943:QTY720943 RDS720943:RDU720943 RNO720943:RNQ720943 RXK720943:RXM720943 SHG720943:SHI720943 SRC720943:SRE720943 TAY720943:TBA720943 TKU720943:TKW720943 TUQ720943:TUS720943 UEM720943:UEO720943 UOI720943:UOK720943 UYE720943:UYG720943 VIA720943:VIC720943 VRW720943:VRY720943 WBS720943:WBU720943 WLO720943:WLQ720943 WVK720943:WVM720943 C786480:E786480 IY786479:JA786479 SU786479:SW786479 ACQ786479:ACS786479 AMM786479:AMO786479 AWI786479:AWK786479 BGE786479:BGG786479 BQA786479:BQC786479 BZW786479:BZY786479 CJS786479:CJU786479 CTO786479:CTQ786479 DDK786479:DDM786479 DNG786479:DNI786479 DXC786479:DXE786479 EGY786479:EHA786479 EQU786479:EQW786479 FAQ786479:FAS786479 FKM786479:FKO786479 FUI786479:FUK786479 GEE786479:GEG786479 GOA786479:GOC786479 GXW786479:GXY786479 HHS786479:HHU786479 HRO786479:HRQ786479 IBK786479:IBM786479 ILG786479:ILI786479 IVC786479:IVE786479 JEY786479:JFA786479 JOU786479:JOW786479 JYQ786479:JYS786479 KIM786479:KIO786479 KSI786479:KSK786479 LCE786479:LCG786479 LMA786479:LMC786479 LVW786479:LVY786479 MFS786479:MFU786479 MPO786479:MPQ786479 MZK786479:MZM786479 NJG786479:NJI786479 NTC786479:NTE786479 OCY786479:ODA786479 OMU786479:OMW786479 OWQ786479:OWS786479 PGM786479:PGO786479 PQI786479:PQK786479 QAE786479:QAG786479 QKA786479:QKC786479 QTW786479:QTY786479 RDS786479:RDU786479 RNO786479:RNQ786479 RXK786479:RXM786479 SHG786479:SHI786479 SRC786479:SRE786479 TAY786479:TBA786479 TKU786479:TKW786479 TUQ786479:TUS786479 UEM786479:UEO786479 UOI786479:UOK786479 UYE786479:UYG786479 VIA786479:VIC786479 VRW786479:VRY786479 WBS786479:WBU786479 WLO786479:WLQ786479 WVK786479:WVM786479 C852016:E852016 IY852015:JA852015 SU852015:SW852015 ACQ852015:ACS852015 AMM852015:AMO852015 AWI852015:AWK852015 BGE852015:BGG852015 BQA852015:BQC852015 BZW852015:BZY852015 CJS852015:CJU852015 CTO852015:CTQ852015 DDK852015:DDM852015 DNG852015:DNI852015 DXC852015:DXE852015 EGY852015:EHA852015 EQU852015:EQW852015 FAQ852015:FAS852015 FKM852015:FKO852015 FUI852015:FUK852015 GEE852015:GEG852015 GOA852015:GOC852015 GXW852015:GXY852015 HHS852015:HHU852015 HRO852015:HRQ852015 IBK852015:IBM852015 ILG852015:ILI852015 IVC852015:IVE852015 JEY852015:JFA852015 JOU852015:JOW852015 JYQ852015:JYS852015 KIM852015:KIO852015 KSI852015:KSK852015 LCE852015:LCG852015 LMA852015:LMC852015 LVW852015:LVY852015 MFS852015:MFU852015 MPO852015:MPQ852015 MZK852015:MZM852015 NJG852015:NJI852015 NTC852015:NTE852015 OCY852015:ODA852015 OMU852015:OMW852015 OWQ852015:OWS852015 PGM852015:PGO852015 PQI852015:PQK852015 QAE852015:QAG852015 QKA852015:QKC852015 QTW852015:QTY852015 RDS852015:RDU852015 RNO852015:RNQ852015 RXK852015:RXM852015 SHG852015:SHI852015 SRC852015:SRE852015 TAY852015:TBA852015 TKU852015:TKW852015 TUQ852015:TUS852015 UEM852015:UEO852015 UOI852015:UOK852015 UYE852015:UYG852015 VIA852015:VIC852015 VRW852015:VRY852015 WBS852015:WBU852015 WLO852015:WLQ852015 WVK852015:WVM852015 C917552:E917552 IY917551:JA917551 SU917551:SW917551 ACQ917551:ACS917551 AMM917551:AMO917551 AWI917551:AWK917551 BGE917551:BGG917551 BQA917551:BQC917551 BZW917551:BZY917551 CJS917551:CJU917551 CTO917551:CTQ917551 DDK917551:DDM917551 DNG917551:DNI917551 DXC917551:DXE917551 EGY917551:EHA917551 EQU917551:EQW917551 FAQ917551:FAS917551 FKM917551:FKO917551 FUI917551:FUK917551 GEE917551:GEG917551 GOA917551:GOC917551 GXW917551:GXY917551 HHS917551:HHU917551 HRO917551:HRQ917551 IBK917551:IBM917551 ILG917551:ILI917551 IVC917551:IVE917551 JEY917551:JFA917551 JOU917551:JOW917551 JYQ917551:JYS917551 KIM917551:KIO917551 KSI917551:KSK917551 LCE917551:LCG917551 LMA917551:LMC917551 LVW917551:LVY917551 MFS917551:MFU917551 MPO917551:MPQ917551 MZK917551:MZM917551 NJG917551:NJI917551 NTC917551:NTE917551 OCY917551:ODA917551 OMU917551:OMW917551 OWQ917551:OWS917551 PGM917551:PGO917551 PQI917551:PQK917551 QAE917551:QAG917551 QKA917551:QKC917551 QTW917551:QTY917551 RDS917551:RDU917551 RNO917551:RNQ917551 RXK917551:RXM917551 SHG917551:SHI917551 SRC917551:SRE917551 TAY917551:TBA917551 TKU917551:TKW917551 TUQ917551:TUS917551 UEM917551:UEO917551 UOI917551:UOK917551 UYE917551:UYG917551 VIA917551:VIC917551 VRW917551:VRY917551 WBS917551:WBU917551 WLO917551:WLQ917551 WVK917551:WVM917551 C983088:E983088 IY983087:JA983087 SU983087:SW983087 ACQ983087:ACS983087 AMM983087:AMO983087 AWI983087:AWK983087 BGE983087:BGG983087 BQA983087:BQC983087 BZW983087:BZY983087 CJS983087:CJU983087 CTO983087:CTQ983087 DDK983087:DDM983087 DNG983087:DNI983087 DXC983087:DXE983087 EGY983087:EHA983087 EQU983087:EQW983087 FAQ983087:FAS983087 FKM983087:FKO983087 FUI983087:FUK983087 GEE983087:GEG983087 GOA983087:GOC983087 GXW983087:GXY983087 HHS983087:HHU983087 HRO983087:HRQ983087 IBK983087:IBM983087 ILG983087:ILI983087 IVC983087:IVE983087 JEY983087:JFA983087 JOU983087:JOW983087 JYQ983087:JYS983087 KIM983087:KIO983087 KSI983087:KSK983087 LCE983087:LCG983087 LMA983087:LMC983087 LVW983087:LVY983087 MFS983087:MFU983087 MPO983087:MPQ983087 MZK983087:MZM983087 NJG983087:NJI983087 NTC983087:NTE983087 OCY983087:ODA983087 OMU983087:OMW983087 OWQ983087:OWS983087 PGM983087:PGO983087 PQI983087:PQK983087 QAE983087:QAG983087 QKA983087:QKC983087 QTW983087:QTY983087 RDS983087:RDU983087 RNO983087:RNQ983087 RXK983087:RXM983087 SHG983087:SHI983087 SRC983087:SRE983087 TAY983087:TBA983087 TKU983087:TKW983087 TUQ983087:TUS983087 UEM983087:UEO983087 UOI983087:UOK983087 UYE983087:UYG983087 VIA983087:VIC983087 VRW983087:VRY983087 WBS983087:WBU983087 WLO983087:WLQ983087"/>
    <dataValidation type="date" operator="greaterThan" allowBlank="1" showInputMessage="1" showErrorMessage="1" promptTitle="wpisz datę rrr-mm-dd " prompt="do dnia 2012-12-31" sqref="WVL983116:WVM983116 IZ83:JA83 SV83:SW83 ACR83:ACS83 AMN83:AMO83 AWJ83:AWK83 BGF83:BGG83 BQB83:BQC83 BZX83:BZY83 CJT83:CJU83 CTP83:CTQ83 DDL83:DDM83 DNH83:DNI83 DXD83:DXE83 EGZ83:EHA83 EQV83:EQW83 FAR83:FAS83 FKN83:FKO83 FUJ83:FUK83 GEF83:GEG83 GOB83:GOC83 GXX83:GXY83 HHT83:HHU83 HRP83:HRQ83 IBL83:IBM83 ILH83:ILI83 IVD83:IVE83 JEZ83:JFA83 JOV83:JOW83 JYR83:JYS83 KIN83:KIO83 KSJ83:KSK83 LCF83:LCG83 LMB83:LMC83 LVX83:LVY83 MFT83:MFU83 MPP83:MPQ83 MZL83:MZM83 NJH83:NJI83 NTD83:NTE83 OCZ83:ODA83 OMV83:OMW83 OWR83:OWS83 PGN83:PGO83 PQJ83:PQK83 QAF83:QAG83 QKB83:QKC83 QTX83:QTY83 RDT83:RDU83 RNP83:RNQ83 RXL83:RXM83 SHH83:SHI83 SRD83:SRE83 TAZ83:TBA83 TKV83:TKW83 TUR83:TUS83 UEN83:UEO83 UOJ83:UOK83 UYF83:UYG83 VIB83:VIC83 VRX83:VRY83 WBT83:WBU83 WLP83:WLQ83 WVL83:WVM83 D65613:E65613 IZ65612:JA65612 SV65612:SW65612 ACR65612:ACS65612 AMN65612:AMO65612 AWJ65612:AWK65612 BGF65612:BGG65612 BQB65612:BQC65612 BZX65612:BZY65612 CJT65612:CJU65612 CTP65612:CTQ65612 DDL65612:DDM65612 DNH65612:DNI65612 DXD65612:DXE65612 EGZ65612:EHA65612 EQV65612:EQW65612 FAR65612:FAS65612 FKN65612:FKO65612 FUJ65612:FUK65612 GEF65612:GEG65612 GOB65612:GOC65612 GXX65612:GXY65612 HHT65612:HHU65612 HRP65612:HRQ65612 IBL65612:IBM65612 ILH65612:ILI65612 IVD65612:IVE65612 JEZ65612:JFA65612 JOV65612:JOW65612 JYR65612:JYS65612 KIN65612:KIO65612 KSJ65612:KSK65612 LCF65612:LCG65612 LMB65612:LMC65612 LVX65612:LVY65612 MFT65612:MFU65612 MPP65612:MPQ65612 MZL65612:MZM65612 NJH65612:NJI65612 NTD65612:NTE65612 OCZ65612:ODA65612 OMV65612:OMW65612 OWR65612:OWS65612 PGN65612:PGO65612 PQJ65612:PQK65612 QAF65612:QAG65612 QKB65612:QKC65612 QTX65612:QTY65612 RDT65612:RDU65612 RNP65612:RNQ65612 RXL65612:RXM65612 SHH65612:SHI65612 SRD65612:SRE65612 TAZ65612:TBA65612 TKV65612:TKW65612 TUR65612:TUS65612 UEN65612:UEO65612 UOJ65612:UOK65612 UYF65612:UYG65612 VIB65612:VIC65612 VRX65612:VRY65612 WBT65612:WBU65612 WLP65612:WLQ65612 WVL65612:WVM65612 D131149:E131149 IZ131148:JA131148 SV131148:SW131148 ACR131148:ACS131148 AMN131148:AMO131148 AWJ131148:AWK131148 BGF131148:BGG131148 BQB131148:BQC131148 BZX131148:BZY131148 CJT131148:CJU131148 CTP131148:CTQ131148 DDL131148:DDM131148 DNH131148:DNI131148 DXD131148:DXE131148 EGZ131148:EHA131148 EQV131148:EQW131148 FAR131148:FAS131148 FKN131148:FKO131148 FUJ131148:FUK131148 GEF131148:GEG131148 GOB131148:GOC131148 GXX131148:GXY131148 HHT131148:HHU131148 HRP131148:HRQ131148 IBL131148:IBM131148 ILH131148:ILI131148 IVD131148:IVE131148 JEZ131148:JFA131148 JOV131148:JOW131148 JYR131148:JYS131148 KIN131148:KIO131148 KSJ131148:KSK131148 LCF131148:LCG131148 LMB131148:LMC131148 LVX131148:LVY131148 MFT131148:MFU131148 MPP131148:MPQ131148 MZL131148:MZM131148 NJH131148:NJI131148 NTD131148:NTE131148 OCZ131148:ODA131148 OMV131148:OMW131148 OWR131148:OWS131148 PGN131148:PGO131148 PQJ131148:PQK131148 QAF131148:QAG131148 QKB131148:QKC131148 QTX131148:QTY131148 RDT131148:RDU131148 RNP131148:RNQ131148 RXL131148:RXM131148 SHH131148:SHI131148 SRD131148:SRE131148 TAZ131148:TBA131148 TKV131148:TKW131148 TUR131148:TUS131148 UEN131148:UEO131148 UOJ131148:UOK131148 UYF131148:UYG131148 VIB131148:VIC131148 VRX131148:VRY131148 WBT131148:WBU131148 WLP131148:WLQ131148 WVL131148:WVM131148 D196685:E196685 IZ196684:JA196684 SV196684:SW196684 ACR196684:ACS196684 AMN196684:AMO196684 AWJ196684:AWK196684 BGF196684:BGG196684 BQB196684:BQC196684 BZX196684:BZY196684 CJT196684:CJU196684 CTP196684:CTQ196684 DDL196684:DDM196684 DNH196684:DNI196684 DXD196684:DXE196684 EGZ196684:EHA196684 EQV196684:EQW196684 FAR196684:FAS196684 FKN196684:FKO196684 FUJ196684:FUK196684 GEF196684:GEG196684 GOB196684:GOC196684 GXX196684:GXY196684 HHT196684:HHU196684 HRP196684:HRQ196684 IBL196684:IBM196684 ILH196684:ILI196684 IVD196684:IVE196684 JEZ196684:JFA196684 JOV196684:JOW196684 JYR196684:JYS196684 KIN196684:KIO196684 KSJ196684:KSK196684 LCF196684:LCG196684 LMB196684:LMC196684 LVX196684:LVY196684 MFT196684:MFU196684 MPP196684:MPQ196684 MZL196684:MZM196684 NJH196684:NJI196684 NTD196684:NTE196684 OCZ196684:ODA196684 OMV196684:OMW196684 OWR196684:OWS196684 PGN196684:PGO196684 PQJ196684:PQK196684 QAF196684:QAG196684 QKB196684:QKC196684 QTX196684:QTY196684 RDT196684:RDU196684 RNP196684:RNQ196684 RXL196684:RXM196684 SHH196684:SHI196684 SRD196684:SRE196684 TAZ196684:TBA196684 TKV196684:TKW196684 TUR196684:TUS196684 UEN196684:UEO196684 UOJ196684:UOK196684 UYF196684:UYG196684 VIB196684:VIC196684 VRX196684:VRY196684 WBT196684:WBU196684 WLP196684:WLQ196684 WVL196684:WVM196684 D262221:E262221 IZ262220:JA262220 SV262220:SW262220 ACR262220:ACS262220 AMN262220:AMO262220 AWJ262220:AWK262220 BGF262220:BGG262220 BQB262220:BQC262220 BZX262220:BZY262220 CJT262220:CJU262220 CTP262220:CTQ262220 DDL262220:DDM262220 DNH262220:DNI262220 DXD262220:DXE262220 EGZ262220:EHA262220 EQV262220:EQW262220 FAR262220:FAS262220 FKN262220:FKO262220 FUJ262220:FUK262220 GEF262220:GEG262220 GOB262220:GOC262220 GXX262220:GXY262220 HHT262220:HHU262220 HRP262220:HRQ262220 IBL262220:IBM262220 ILH262220:ILI262220 IVD262220:IVE262220 JEZ262220:JFA262220 JOV262220:JOW262220 JYR262220:JYS262220 KIN262220:KIO262220 KSJ262220:KSK262220 LCF262220:LCG262220 LMB262220:LMC262220 LVX262220:LVY262220 MFT262220:MFU262220 MPP262220:MPQ262220 MZL262220:MZM262220 NJH262220:NJI262220 NTD262220:NTE262220 OCZ262220:ODA262220 OMV262220:OMW262220 OWR262220:OWS262220 PGN262220:PGO262220 PQJ262220:PQK262220 QAF262220:QAG262220 QKB262220:QKC262220 QTX262220:QTY262220 RDT262220:RDU262220 RNP262220:RNQ262220 RXL262220:RXM262220 SHH262220:SHI262220 SRD262220:SRE262220 TAZ262220:TBA262220 TKV262220:TKW262220 TUR262220:TUS262220 UEN262220:UEO262220 UOJ262220:UOK262220 UYF262220:UYG262220 VIB262220:VIC262220 VRX262220:VRY262220 WBT262220:WBU262220 WLP262220:WLQ262220 WVL262220:WVM262220 D327757:E327757 IZ327756:JA327756 SV327756:SW327756 ACR327756:ACS327756 AMN327756:AMO327756 AWJ327756:AWK327756 BGF327756:BGG327756 BQB327756:BQC327756 BZX327756:BZY327756 CJT327756:CJU327756 CTP327756:CTQ327756 DDL327756:DDM327756 DNH327756:DNI327756 DXD327756:DXE327756 EGZ327756:EHA327756 EQV327756:EQW327756 FAR327756:FAS327756 FKN327756:FKO327756 FUJ327756:FUK327756 GEF327756:GEG327756 GOB327756:GOC327756 GXX327756:GXY327756 HHT327756:HHU327756 HRP327756:HRQ327756 IBL327756:IBM327756 ILH327756:ILI327756 IVD327756:IVE327756 JEZ327756:JFA327756 JOV327756:JOW327756 JYR327756:JYS327756 KIN327756:KIO327756 KSJ327756:KSK327756 LCF327756:LCG327756 LMB327756:LMC327756 LVX327756:LVY327756 MFT327756:MFU327756 MPP327756:MPQ327756 MZL327756:MZM327756 NJH327756:NJI327756 NTD327756:NTE327756 OCZ327756:ODA327756 OMV327756:OMW327756 OWR327756:OWS327756 PGN327756:PGO327756 PQJ327756:PQK327756 QAF327756:QAG327756 QKB327756:QKC327756 QTX327756:QTY327756 RDT327756:RDU327756 RNP327756:RNQ327756 RXL327756:RXM327756 SHH327756:SHI327756 SRD327756:SRE327756 TAZ327756:TBA327756 TKV327756:TKW327756 TUR327756:TUS327756 UEN327756:UEO327756 UOJ327756:UOK327756 UYF327756:UYG327756 VIB327756:VIC327756 VRX327756:VRY327756 WBT327756:WBU327756 WLP327756:WLQ327756 WVL327756:WVM327756 D393293:E393293 IZ393292:JA393292 SV393292:SW393292 ACR393292:ACS393292 AMN393292:AMO393292 AWJ393292:AWK393292 BGF393292:BGG393292 BQB393292:BQC393292 BZX393292:BZY393292 CJT393292:CJU393292 CTP393292:CTQ393292 DDL393292:DDM393292 DNH393292:DNI393292 DXD393292:DXE393292 EGZ393292:EHA393292 EQV393292:EQW393292 FAR393292:FAS393292 FKN393292:FKO393292 FUJ393292:FUK393292 GEF393292:GEG393292 GOB393292:GOC393292 GXX393292:GXY393292 HHT393292:HHU393292 HRP393292:HRQ393292 IBL393292:IBM393292 ILH393292:ILI393292 IVD393292:IVE393292 JEZ393292:JFA393292 JOV393292:JOW393292 JYR393292:JYS393292 KIN393292:KIO393292 KSJ393292:KSK393292 LCF393292:LCG393292 LMB393292:LMC393292 LVX393292:LVY393292 MFT393292:MFU393292 MPP393292:MPQ393292 MZL393292:MZM393292 NJH393292:NJI393292 NTD393292:NTE393292 OCZ393292:ODA393292 OMV393292:OMW393292 OWR393292:OWS393292 PGN393292:PGO393292 PQJ393292:PQK393292 QAF393292:QAG393292 QKB393292:QKC393292 QTX393292:QTY393292 RDT393292:RDU393292 RNP393292:RNQ393292 RXL393292:RXM393292 SHH393292:SHI393292 SRD393292:SRE393292 TAZ393292:TBA393292 TKV393292:TKW393292 TUR393292:TUS393292 UEN393292:UEO393292 UOJ393292:UOK393292 UYF393292:UYG393292 VIB393292:VIC393292 VRX393292:VRY393292 WBT393292:WBU393292 WLP393292:WLQ393292 WVL393292:WVM393292 D458829:E458829 IZ458828:JA458828 SV458828:SW458828 ACR458828:ACS458828 AMN458828:AMO458828 AWJ458828:AWK458828 BGF458828:BGG458828 BQB458828:BQC458828 BZX458828:BZY458828 CJT458828:CJU458828 CTP458828:CTQ458828 DDL458828:DDM458828 DNH458828:DNI458828 DXD458828:DXE458828 EGZ458828:EHA458828 EQV458828:EQW458828 FAR458828:FAS458828 FKN458828:FKO458828 FUJ458828:FUK458828 GEF458828:GEG458828 GOB458828:GOC458828 GXX458828:GXY458828 HHT458828:HHU458828 HRP458828:HRQ458828 IBL458828:IBM458828 ILH458828:ILI458828 IVD458828:IVE458828 JEZ458828:JFA458828 JOV458828:JOW458828 JYR458828:JYS458828 KIN458828:KIO458828 KSJ458828:KSK458828 LCF458828:LCG458828 LMB458828:LMC458828 LVX458828:LVY458828 MFT458828:MFU458828 MPP458828:MPQ458828 MZL458828:MZM458828 NJH458828:NJI458828 NTD458828:NTE458828 OCZ458828:ODA458828 OMV458828:OMW458828 OWR458828:OWS458828 PGN458828:PGO458828 PQJ458828:PQK458828 QAF458828:QAG458828 QKB458828:QKC458828 QTX458828:QTY458828 RDT458828:RDU458828 RNP458828:RNQ458828 RXL458828:RXM458828 SHH458828:SHI458828 SRD458828:SRE458828 TAZ458828:TBA458828 TKV458828:TKW458828 TUR458828:TUS458828 UEN458828:UEO458828 UOJ458828:UOK458828 UYF458828:UYG458828 VIB458828:VIC458828 VRX458828:VRY458828 WBT458828:WBU458828 WLP458828:WLQ458828 WVL458828:WVM458828 D524365:E524365 IZ524364:JA524364 SV524364:SW524364 ACR524364:ACS524364 AMN524364:AMO524364 AWJ524364:AWK524364 BGF524364:BGG524364 BQB524364:BQC524364 BZX524364:BZY524364 CJT524364:CJU524364 CTP524364:CTQ524364 DDL524364:DDM524364 DNH524364:DNI524364 DXD524364:DXE524364 EGZ524364:EHA524364 EQV524364:EQW524364 FAR524364:FAS524364 FKN524364:FKO524364 FUJ524364:FUK524364 GEF524364:GEG524364 GOB524364:GOC524364 GXX524364:GXY524364 HHT524364:HHU524364 HRP524364:HRQ524364 IBL524364:IBM524364 ILH524364:ILI524364 IVD524364:IVE524364 JEZ524364:JFA524364 JOV524364:JOW524364 JYR524364:JYS524364 KIN524364:KIO524364 KSJ524364:KSK524364 LCF524364:LCG524364 LMB524364:LMC524364 LVX524364:LVY524364 MFT524364:MFU524364 MPP524364:MPQ524364 MZL524364:MZM524364 NJH524364:NJI524364 NTD524364:NTE524364 OCZ524364:ODA524364 OMV524364:OMW524364 OWR524364:OWS524364 PGN524364:PGO524364 PQJ524364:PQK524364 QAF524364:QAG524364 QKB524364:QKC524364 QTX524364:QTY524364 RDT524364:RDU524364 RNP524364:RNQ524364 RXL524364:RXM524364 SHH524364:SHI524364 SRD524364:SRE524364 TAZ524364:TBA524364 TKV524364:TKW524364 TUR524364:TUS524364 UEN524364:UEO524364 UOJ524364:UOK524364 UYF524364:UYG524364 VIB524364:VIC524364 VRX524364:VRY524364 WBT524364:WBU524364 WLP524364:WLQ524364 WVL524364:WVM524364 D589901:E589901 IZ589900:JA589900 SV589900:SW589900 ACR589900:ACS589900 AMN589900:AMO589900 AWJ589900:AWK589900 BGF589900:BGG589900 BQB589900:BQC589900 BZX589900:BZY589900 CJT589900:CJU589900 CTP589900:CTQ589900 DDL589900:DDM589900 DNH589900:DNI589900 DXD589900:DXE589900 EGZ589900:EHA589900 EQV589900:EQW589900 FAR589900:FAS589900 FKN589900:FKO589900 FUJ589900:FUK589900 GEF589900:GEG589900 GOB589900:GOC589900 GXX589900:GXY589900 HHT589900:HHU589900 HRP589900:HRQ589900 IBL589900:IBM589900 ILH589900:ILI589900 IVD589900:IVE589900 JEZ589900:JFA589900 JOV589900:JOW589900 JYR589900:JYS589900 KIN589900:KIO589900 KSJ589900:KSK589900 LCF589900:LCG589900 LMB589900:LMC589900 LVX589900:LVY589900 MFT589900:MFU589900 MPP589900:MPQ589900 MZL589900:MZM589900 NJH589900:NJI589900 NTD589900:NTE589900 OCZ589900:ODA589900 OMV589900:OMW589900 OWR589900:OWS589900 PGN589900:PGO589900 PQJ589900:PQK589900 QAF589900:QAG589900 QKB589900:QKC589900 QTX589900:QTY589900 RDT589900:RDU589900 RNP589900:RNQ589900 RXL589900:RXM589900 SHH589900:SHI589900 SRD589900:SRE589900 TAZ589900:TBA589900 TKV589900:TKW589900 TUR589900:TUS589900 UEN589900:UEO589900 UOJ589900:UOK589900 UYF589900:UYG589900 VIB589900:VIC589900 VRX589900:VRY589900 WBT589900:WBU589900 WLP589900:WLQ589900 WVL589900:WVM589900 D655437:E655437 IZ655436:JA655436 SV655436:SW655436 ACR655436:ACS655436 AMN655436:AMO655436 AWJ655436:AWK655436 BGF655436:BGG655436 BQB655436:BQC655436 BZX655436:BZY655436 CJT655436:CJU655436 CTP655436:CTQ655436 DDL655436:DDM655436 DNH655436:DNI655436 DXD655436:DXE655436 EGZ655436:EHA655436 EQV655436:EQW655436 FAR655436:FAS655436 FKN655436:FKO655436 FUJ655436:FUK655436 GEF655436:GEG655436 GOB655436:GOC655436 GXX655436:GXY655436 HHT655436:HHU655436 HRP655436:HRQ655436 IBL655436:IBM655436 ILH655436:ILI655436 IVD655436:IVE655436 JEZ655436:JFA655436 JOV655436:JOW655436 JYR655436:JYS655436 KIN655436:KIO655436 KSJ655436:KSK655436 LCF655436:LCG655436 LMB655436:LMC655436 LVX655436:LVY655436 MFT655436:MFU655436 MPP655436:MPQ655436 MZL655436:MZM655436 NJH655436:NJI655436 NTD655436:NTE655436 OCZ655436:ODA655436 OMV655436:OMW655436 OWR655436:OWS655436 PGN655436:PGO655436 PQJ655436:PQK655436 QAF655436:QAG655436 QKB655436:QKC655436 QTX655436:QTY655436 RDT655436:RDU655436 RNP655436:RNQ655436 RXL655436:RXM655436 SHH655436:SHI655436 SRD655436:SRE655436 TAZ655436:TBA655436 TKV655436:TKW655436 TUR655436:TUS655436 UEN655436:UEO655436 UOJ655436:UOK655436 UYF655436:UYG655436 VIB655436:VIC655436 VRX655436:VRY655436 WBT655436:WBU655436 WLP655436:WLQ655436 WVL655436:WVM655436 D720973:E720973 IZ720972:JA720972 SV720972:SW720972 ACR720972:ACS720972 AMN720972:AMO720972 AWJ720972:AWK720972 BGF720972:BGG720972 BQB720972:BQC720972 BZX720972:BZY720972 CJT720972:CJU720972 CTP720972:CTQ720972 DDL720972:DDM720972 DNH720972:DNI720972 DXD720972:DXE720972 EGZ720972:EHA720972 EQV720972:EQW720972 FAR720972:FAS720972 FKN720972:FKO720972 FUJ720972:FUK720972 GEF720972:GEG720972 GOB720972:GOC720972 GXX720972:GXY720972 HHT720972:HHU720972 HRP720972:HRQ720972 IBL720972:IBM720972 ILH720972:ILI720972 IVD720972:IVE720972 JEZ720972:JFA720972 JOV720972:JOW720972 JYR720972:JYS720972 KIN720972:KIO720972 KSJ720972:KSK720972 LCF720972:LCG720972 LMB720972:LMC720972 LVX720972:LVY720972 MFT720972:MFU720972 MPP720972:MPQ720972 MZL720972:MZM720972 NJH720972:NJI720972 NTD720972:NTE720972 OCZ720972:ODA720972 OMV720972:OMW720972 OWR720972:OWS720972 PGN720972:PGO720972 PQJ720972:PQK720972 QAF720972:QAG720972 QKB720972:QKC720972 QTX720972:QTY720972 RDT720972:RDU720972 RNP720972:RNQ720972 RXL720972:RXM720972 SHH720972:SHI720972 SRD720972:SRE720972 TAZ720972:TBA720972 TKV720972:TKW720972 TUR720972:TUS720972 UEN720972:UEO720972 UOJ720972:UOK720972 UYF720972:UYG720972 VIB720972:VIC720972 VRX720972:VRY720972 WBT720972:WBU720972 WLP720972:WLQ720972 WVL720972:WVM720972 D786509:E786509 IZ786508:JA786508 SV786508:SW786508 ACR786508:ACS786508 AMN786508:AMO786508 AWJ786508:AWK786508 BGF786508:BGG786508 BQB786508:BQC786508 BZX786508:BZY786508 CJT786508:CJU786508 CTP786508:CTQ786508 DDL786508:DDM786508 DNH786508:DNI786508 DXD786508:DXE786508 EGZ786508:EHA786508 EQV786508:EQW786508 FAR786508:FAS786508 FKN786508:FKO786508 FUJ786508:FUK786508 GEF786508:GEG786508 GOB786508:GOC786508 GXX786508:GXY786508 HHT786508:HHU786508 HRP786508:HRQ786508 IBL786508:IBM786508 ILH786508:ILI786508 IVD786508:IVE786508 JEZ786508:JFA786508 JOV786508:JOW786508 JYR786508:JYS786508 KIN786508:KIO786508 KSJ786508:KSK786508 LCF786508:LCG786508 LMB786508:LMC786508 LVX786508:LVY786508 MFT786508:MFU786508 MPP786508:MPQ786508 MZL786508:MZM786508 NJH786508:NJI786508 NTD786508:NTE786508 OCZ786508:ODA786508 OMV786508:OMW786508 OWR786508:OWS786508 PGN786508:PGO786508 PQJ786508:PQK786508 QAF786508:QAG786508 QKB786508:QKC786508 QTX786508:QTY786508 RDT786508:RDU786508 RNP786508:RNQ786508 RXL786508:RXM786508 SHH786508:SHI786508 SRD786508:SRE786508 TAZ786508:TBA786508 TKV786508:TKW786508 TUR786508:TUS786508 UEN786508:UEO786508 UOJ786508:UOK786508 UYF786508:UYG786508 VIB786508:VIC786508 VRX786508:VRY786508 WBT786508:WBU786508 WLP786508:WLQ786508 WVL786508:WVM786508 D852045:E852045 IZ852044:JA852044 SV852044:SW852044 ACR852044:ACS852044 AMN852044:AMO852044 AWJ852044:AWK852044 BGF852044:BGG852044 BQB852044:BQC852044 BZX852044:BZY852044 CJT852044:CJU852044 CTP852044:CTQ852044 DDL852044:DDM852044 DNH852044:DNI852044 DXD852044:DXE852044 EGZ852044:EHA852044 EQV852044:EQW852044 FAR852044:FAS852044 FKN852044:FKO852044 FUJ852044:FUK852044 GEF852044:GEG852044 GOB852044:GOC852044 GXX852044:GXY852044 HHT852044:HHU852044 HRP852044:HRQ852044 IBL852044:IBM852044 ILH852044:ILI852044 IVD852044:IVE852044 JEZ852044:JFA852044 JOV852044:JOW852044 JYR852044:JYS852044 KIN852044:KIO852044 KSJ852044:KSK852044 LCF852044:LCG852044 LMB852044:LMC852044 LVX852044:LVY852044 MFT852044:MFU852044 MPP852044:MPQ852044 MZL852044:MZM852044 NJH852044:NJI852044 NTD852044:NTE852044 OCZ852044:ODA852044 OMV852044:OMW852044 OWR852044:OWS852044 PGN852044:PGO852044 PQJ852044:PQK852044 QAF852044:QAG852044 QKB852044:QKC852044 QTX852044:QTY852044 RDT852044:RDU852044 RNP852044:RNQ852044 RXL852044:RXM852044 SHH852044:SHI852044 SRD852044:SRE852044 TAZ852044:TBA852044 TKV852044:TKW852044 TUR852044:TUS852044 UEN852044:UEO852044 UOJ852044:UOK852044 UYF852044:UYG852044 VIB852044:VIC852044 VRX852044:VRY852044 WBT852044:WBU852044 WLP852044:WLQ852044 WVL852044:WVM852044 D917581:E917581 IZ917580:JA917580 SV917580:SW917580 ACR917580:ACS917580 AMN917580:AMO917580 AWJ917580:AWK917580 BGF917580:BGG917580 BQB917580:BQC917580 BZX917580:BZY917580 CJT917580:CJU917580 CTP917580:CTQ917580 DDL917580:DDM917580 DNH917580:DNI917580 DXD917580:DXE917580 EGZ917580:EHA917580 EQV917580:EQW917580 FAR917580:FAS917580 FKN917580:FKO917580 FUJ917580:FUK917580 GEF917580:GEG917580 GOB917580:GOC917580 GXX917580:GXY917580 HHT917580:HHU917580 HRP917580:HRQ917580 IBL917580:IBM917580 ILH917580:ILI917580 IVD917580:IVE917580 JEZ917580:JFA917580 JOV917580:JOW917580 JYR917580:JYS917580 KIN917580:KIO917580 KSJ917580:KSK917580 LCF917580:LCG917580 LMB917580:LMC917580 LVX917580:LVY917580 MFT917580:MFU917580 MPP917580:MPQ917580 MZL917580:MZM917580 NJH917580:NJI917580 NTD917580:NTE917580 OCZ917580:ODA917580 OMV917580:OMW917580 OWR917580:OWS917580 PGN917580:PGO917580 PQJ917580:PQK917580 QAF917580:QAG917580 QKB917580:QKC917580 QTX917580:QTY917580 RDT917580:RDU917580 RNP917580:RNQ917580 RXL917580:RXM917580 SHH917580:SHI917580 SRD917580:SRE917580 TAZ917580:TBA917580 TKV917580:TKW917580 TUR917580:TUS917580 UEN917580:UEO917580 UOJ917580:UOK917580 UYF917580:UYG917580 VIB917580:VIC917580 VRX917580:VRY917580 WBT917580:WBU917580 WLP917580:WLQ917580 WVL917580:WVM917580 D983117:E983117 IZ983116:JA983116 SV983116:SW983116 ACR983116:ACS983116 AMN983116:AMO983116 AWJ983116:AWK983116 BGF983116:BGG983116 BQB983116:BQC983116 BZX983116:BZY983116 CJT983116:CJU983116 CTP983116:CTQ983116 DDL983116:DDM983116 DNH983116:DNI983116 DXD983116:DXE983116 EGZ983116:EHA983116 EQV983116:EQW983116 FAR983116:FAS983116 FKN983116:FKO983116 FUJ983116:FUK983116 GEF983116:GEG983116 GOB983116:GOC983116 GXX983116:GXY983116 HHT983116:HHU983116 HRP983116:HRQ983116 IBL983116:IBM983116 ILH983116:ILI983116 IVD983116:IVE983116 JEZ983116:JFA983116 JOV983116:JOW983116 JYR983116:JYS983116 KIN983116:KIO983116 KSJ983116:KSK983116 LCF983116:LCG983116 LMB983116:LMC983116 LVX983116:LVY983116 MFT983116:MFU983116 MPP983116:MPQ983116 MZL983116:MZM983116 NJH983116:NJI983116 NTD983116:NTE983116 OCZ983116:ODA983116 OMV983116:OMW983116 OWR983116:OWS983116 PGN983116:PGO983116 PQJ983116:PQK983116 QAF983116:QAG983116 QKB983116:QKC983116 QTX983116:QTY983116 RDT983116:RDU983116 RNP983116:RNQ983116 RXL983116:RXM983116 SHH983116:SHI983116 SRD983116:SRE983116 TAZ983116:TBA983116 TKV983116:TKW983116 TUR983116:TUS983116 UEN983116:UEO983116 UOJ983116:UOK983116 UYF983116:UYG983116 VIB983116:VIC983116 VRX983116:VRY983116 WBT983116:WBU983116 WLP983116:WLQ983116">
      <formula1>40695</formula1>
    </dataValidation>
    <dataValidation type="date" operator="greaterThan" allowBlank="1" showInputMessage="1" showErrorMessage="1" promptTitle="wpisz datę rrr-mm-dd " prompt="od 2012-01-01" sqref="WVJ983116 IX83 ST83 ACP83 AML83 AWH83 BGD83 BPZ83 BZV83 CJR83 CTN83 DDJ83 DNF83 DXB83 EGX83 EQT83 FAP83 FKL83 FUH83 GED83 GNZ83 GXV83 HHR83 HRN83 IBJ83 ILF83 IVB83 JEX83 JOT83 JYP83 KIL83 KSH83 LCD83 LLZ83 LVV83 MFR83 MPN83 MZJ83 NJF83 NTB83 OCX83 OMT83 OWP83 PGL83 PQH83 QAD83 QJZ83 QTV83 RDR83 RNN83 RXJ83 SHF83 SRB83 TAX83 TKT83 TUP83 UEL83 UOH83 UYD83 VHZ83 VRV83 WBR83 WLN83 WVJ83 B65613 IX65612 ST65612 ACP65612 AML65612 AWH65612 BGD65612 BPZ65612 BZV65612 CJR65612 CTN65612 DDJ65612 DNF65612 DXB65612 EGX65612 EQT65612 FAP65612 FKL65612 FUH65612 GED65612 GNZ65612 GXV65612 HHR65612 HRN65612 IBJ65612 ILF65612 IVB65612 JEX65612 JOT65612 JYP65612 KIL65612 KSH65612 LCD65612 LLZ65612 LVV65612 MFR65612 MPN65612 MZJ65612 NJF65612 NTB65612 OCX65612 OMT65612 OWP65612 PGL65612 PQH65612 QAD65612 QJZ65612 QTV65612 RDR65612 RNN65612 RXJ65612 SHF65612 SRB65612 TAX65612 TKT65612 TUP65612 UEL65612 UOH65612 UYD65612 VHZ65612 VRV65612 WBR65612 WLN65612 WVJ65612 B131149 IX131148 ST131148 ACP131148 AML131148 AWH131148 BGD131148 BPZ131148 BZV131148 CJR131148 CTN131148 DDJ131148 DNF131148 DXB131148 EGX131148 EQT131148 FAP131148 FKL131148 FUH131148 GED131148 GNZ131148 GXV131148 HHR131148 HRN131148 IBJ131148 ILF131148 IVB131148 JEX131148 JOT131148 JYP131148 KIL131148 KSH131148 LCD131148 LLZ131148 LVV131148 MFR131148 MPN131148 MZJ131148 NJF131148 NTB131148 OCX131148 OMT131148 OWP131148 PGL131148 PQH131148 QAD131148 QJZ131148 QTV131148 RDR131148 RNN131148 RXJ131148 SHF131148 SRB131148 TAX131148 TKT131148 TUP131148 UEL131148 UOH131148 UYD131148 VHZ131148 VRV131148 WBR131148 WLN131148 WVJ131148 B196685 IX196684 ST196684 ACP196684 AML196684 AWH196684 BGD196684 BPZ196684 BZV196684 CJR196684 CTN196684 DDJ196684 DNF196684 DXB196684 EGX196684 EQT196684 FAP196684 FKL196684 FUH196684 GED196684 GNZ196684 GXV196684 HHR196684 HRN196684 IBJ196684 ILF196684 IVB196684 JEX196684 JOT196684 JYP196684 KIL196684 KSH196684 LCD196684 LLZ196684 LVV196684 MFR196684 MPN196684 MZJ196684 NJF196684 NTB196684 OCX196684 OMT196684 OWP196684 PGL196684 PQH196684 QAD196684 QJZ196684 QTV196684 RDR196684 RNN196684 RXJ196684 SHF196684 SRB196684 TAX196684 TKT196684 TUP196684 UEL196684 UOH196684 UYD196684 VHZ196684 VRV196684 WBR196684 WLN196684 WVJ196684 B262221 IX262220 ST262220 ACP262220 AML262220 AWH262220 BGD262220 BPZ262220 BZV262220 CJR262220 CTN262220 DDJ262220 DNF262220 DXB262220 EGX262220 EQT262220 FAP262220 FKL262220 FUH262220 GED262220 GNZ262220 GXV262220 HHR262220 HRN262220 IBJ262220 ILF262220 IVB262220 JEX262220 JOT262220 JYP262220 KIL262220 KSH262220 LCD262220 LLZ262220 LVV262220 MFR262220 MPN262220 MZJ262220 NJF262220 NTB262220 OCX262220 OMT262220 OWP262220 PGL262220 PQH262220 QAD262220 QJZ262220 QTV262220 RDR262220 RNN262220 RXJ262220 SHF262220 SRB262220 TAX262220 TKT262220 TUP262220 UEL262220 UOH262220 UYD262220 VHZ262220 VRV262220 WBR262220 WLN262220 WVJ262220 B327757 IX327756 ST327756 ACP327756 AML327756 AWH327756 BGD327756 BPZ327756 BZV327756 CJR327756 CTN327756 DDJ327756 DNF327756 DXB327756 EGX327756 EQT327756 FAP327756 FKL327756 FUH327756 GED327756 GNZ327756 GXV327756 HHR327756 HRN327756 IBJ327756 ILF327756 IVB327756 JEX327756 JOT327756 JYP327756 KIL327756 KSH327756 LCD327756 LLZ327756 LVV327756 MFR327756 MPN327756 MZJ327756 NJF327756 NTB327756 OCX327756 OMT327756 OWP327756 PGL327756 PQH327756 QAD327756 QJZ327756 QTV327756 RDR327756 RNN327756 RXJ327756 SHF327756 SRB327756 TAX327756 TKT327756 TUP327756 UEL327756 UOH327756 UYD327756 VHZ327756 VRV327756 WBR327756 WLN327756 WVJ327756 B393293 IX393292 ST393292 ACP393292 AML393292 AWH393292 BGD393292 BPZ393292 BZV393292 CJR393292 CTN393292 DDJ393292 DNF393292 DXB393292 EGX393292 EQT393292 FAP393292 FKL393292 FUH393292 GED393292 GNZ393292 GXV393292 HHR393292 HRN393292 IBJ393292 ILF393292 IVB393292 JEX393292 JOT393292 JYP393292 KIL393292 KSH393292 LCD393292 LLZ393292 LVV393292 MFR393292 MPN393292 MZJ393292 NJF393292 NTB393292 OCX393292 OMT393292 OWP393292 PGL393292 PQH393292 QAD393292 QJZ393292 QTV393292 RDR393292 RNN393292 RXJ393292 SHF393292 SRB393292 TAX393292 TKT393292 TUP393292 UEL393292 UOH393292 UYD393292 VHZ393292 VRV393292 WBR393292 WLN393292 WVJ393292 B458829 IX458828 ST458828 ACP458828 AML458828 AWH458828 BGD458828 BPZ458828 BZV458828 CJR458828 CTN458828 DDJ458828 DNF458828 DXB458828 EGX458828 EQT458828 FAP458828 FKL458828 FUH458828 GED458828 GNZ458828 GXV458828 HHR458828 HRN458828 IBJ458828 ILF458828 IVB458828 JEX458828 JOT458828 JYP458828 KIL458828 KSH458828 LCD458828 LLZ458828 LVV458828 MFR458828 MPN458828 MZJ458828 NJF458828 NTB458828 OCX458828 OMT458828 OWP458828 PGL458828 PQH458828 QAD458828 QJZ458828 QTV458828 RDR458828 RNN458828 RXJ458828 SHF458828 SRB458828 TAX458828 TKT458828 TUP458828 UEL458828 UOH458828 UYD458828 VHZ458828 VRV458828 WBR458828 WLN458828 WVJ458828 B524365 IX524364 ST524364 ACP524364 AML524364 AWH524364 BGD524364 BPZ524364 BZV524364 CJR524364 CTN524364 DDJ524364 DNF524364 DXB524364 EGX524364 EQT524364 FAP524364 FKL524364 FUH524364 GED524364 GNZ524364 GXV524364 HHR524364 HRN524364 IBJ524364 ILF524364 IVB524364 JEX524364 JOT524364 JYP524364 KIL524364 KSH524364 LCD524364 LLZ524364 LVV524364 MFR524364 MPN524364 MZJ524364 NJF524364 NTB524364 OCX524364 OMT524364 OWP524364 PGL524364 PQH524364 QAD524364 QJZ524364 QTV524364 RDR524364 RNN524364 RXJ524364 SHF524364 SRB524364 TAX524364 TKT524364 TUP524364 UEL524364 UOH524364 UYD524364 VHZ524364 VRV524364 WBR524364 WLN524364 WVJ524364 B589901 IX589900 ST589900 ACP589900 AML589900 AWH589900 BGD589900 BPZ589900 BZV589900 CJR589900 CTN589900 DDJ589900 DNF589900 DXB589900 EGX589900 EQT589900 FAP589900 FKL589900 FUH589900 GED589900 GNZ589900 GXV589900 HHR589900 HRN589900 IBJ589900 ILF589900 IVB589900 JEX589900 JOT589900 JYP589900 KIL589900 KSH589900 LCD589900 LLZ589900 LVV589900 MFR589900 MPN589900 MZJ589900 NJF589900 NTB589900 OCX589900 OMT589900 OWP589900 PGL589900 PQH589900 QAD589900 QJZ589900 QTV589900 RDR589900 RNN589900 RXJ589900 SHF589900 SRB589900 TAX589900 TKT589900 TUP589900 UEL589900 UOH589900 UYD589900 VHZ589900 VRV589900 WBR589900 WLN589900 WVJ589900 B655437 IX655436 ST655436 ACP655436 AML655436 AWH655436 BGD655436 BPZ655436 BZV655436 CJR655436 CTN655436 DDJ655436 DNF655436 DXB655436 EGX655436 EQT655436 FAP655436 FKL655436 FUH655436 GED655436 GNZ655436 GXV655436 HHR655436 HRN655436 IBJ655436 ILF655436 IVB655436 JEX655436 JOT655436 JYP655436 KIL655436 KSH655436 LCD655436 LLZ655436 LVV655436 MFR655436 MPN655436 MZJ655436 NJF655436 NTB655436 OCX655436 OMT655436 OWP655436 PGL655436 PQH655436 QAD655436 QJZ655436 QTV655436 RDR655436 RNN655436 RXJ655436 SHF655436 SRB655436 TAX655436 TKT655436 TUP655436 UEL655436 UOH655436 UYD655436 VHZ655436 VRV655436 WBR655436 WLN655436 WVJ655436 B720973 IX720972 ST720972 ACP720972 AML720972 AWH720972 BGD720972 BPZ720972 BZV720972 CJR720972 CTN720972 DDJ720972 DNF720972 DXB720972 EGX720972 EQT720972 FAP720972 FKL720972 FUH720972 GED720972 GNZ720972 GXV720972 HHR720972 HRN720972 IBJ720972 ILF720972 IVB720972 JEX720972 JOT720972 JYP720972 KIL720972 KSH720972 LCD720972 LLZ720972 LVV720972 MFR720972 MPN720972 MZJ720972 NJF720972 NTB720972 OCX720972 OMT720972 OWP720972 PGL720972 PQH720972 QAD720972 QJZ720972 QTV720972 RDR720972 RNN720972 RXJ720972 SHF720972 SRB720972 TAX720972 TKT720972 TUP720972 UEL720972 UOH720972 UYD720972 VHZ720972 VRV720972 WBR720972 WLN720972 WVJ720972 B786509 IX786508 ST786508 ACP786508 AML786508 AWH786508 BGD786508 BPZ786508 BZV786508 CJR786508 CTN786508 DDJ786508 DNF786508 DXB786508 EGX786508 EQT786508 FAP786508 FKL786508 FUH786508 GED786508 GNZ786508 GXV786508 HHR786508 HRN786508 IBJ786508 ILF786508 IVB786508 JEX786508 JOT786508 JYP786508 KIL786508 KSH786508 LCD786508 LLZ786508 LVV786508 MFR786508 MPN786508 MZJ786508 NJF786508 NTB786508 OCX786508 OMT786508 OWP786508 PGL786508 PQH786508 QAD786508 QJZ786508 QTV786508 RDR786508 RNN786508 RXJ786508 SHF786508 SRB786508 TAX786508 TKT786508 TUP786508 UEL786508 UOH786508 UYD786508 VHZ786508 VRV786508 WBR786508 WLN786508 WVJ786508 B852045 IX852044 ST852044 ACP852044 AML852044 AWH852044 BGD852044 BPZ852044 BZV852044 CJR852044 CTN852044 DDJ852044 DNF852044 DXB852044 EGX852044 EQT852044 FAP852044 FKL852044 FUH852044 GED852044 GNZ852044 GXV852044 HHR852044 HRN852044 IBJ852044 ILF852044 IVB852044 JEX852044 JOT852044 JYP852044 KIL852044 KSH852044 LCD852044 LLZ852044 LVV852044 MFR852044 MPN852044 MZJ852044 NJF852044 NTB852044 OCX852044 OMT852044 OWP852044 PGL852044 PQH852044 QAD852044 QJZ852044 QTV852044 RDR852044 RNN852044 RXJ852044 SHF852044 SRB852044 TAX852044 TKT852044 TUP852044 UEL852044 UOH852044 UYD852044 VHZ852044 VRV852044 WBR852044 WLN852044 WVJ852044 B917581 IX917580 ST917580 ACP917580 AML917580 AWH917580 BGD917580 BPZ917580 BZV917580 CJR917580 CTN917580 DDJ917580 DNF917580 DXB917580 EGX917580 EQT917580 FAP917580 FKL917580 FUH917580 GED917580 GNZ917580 GXV917580 HHR917580 HRN917580 IBJ917580 ILF917580 IVB917580 JEX917580 JOT917580 JYP917580 KIL917580 KSH917580 LCD917580 LLZ917580 LVV917580 MFR917580 MPN917580 MZJ917580 NJF917580 NTB917580 OCX917580 OMT917580 OWP917580 PGL917580 PQH917580 QAD917580 QJZ917580 QTV917580 RDR917580 RNN917580 RXJ917580 SHF917580 SRB917580 TAX917580 TKT917580 TUP917580 UEL917580 UOH917580 UYD917580 VHZ917580 VRV917580 WBR917580 WLN917580 WVJ917580 B983117 IX983116 ST983116 ACP983116 AML983116 AWH983116 BGD983116 BPZ983116 BZV983116 CJR983116 CTN983116 DDJ983116 DNF983116 DXB983116 EGX983116 EQT983116 FAP983116 FKL983116 FUH983116 GED983116 GNZ983116 GXV983116 HHR983116 HRN983116 IBJ983116 ILF983116 IVB983116 JEX983116 JOT983116 JYP983116 KIL983116 KSH983116 LCD983116 LLZ983116 LVV983116 MFR983116 MPN983116 MZJ983116 NJF983116 NTB983116 OCX983116 OMT983116 OWP983116 PGL983116 PQH983116 QAD983116 QJZ983116 QTV983116 RDR983116 RNN983116 RXJ983116 SHF983116 SRB983116 TAX983116 TKT983116 TUP983116 UEL983116 UOH983116 UYD983116 VHZ983116 VRV983116 WBR983116 WLN983116">
      <formula1>40695</formula1>
    </dataValidation>
    <dataValidation type="list" allowBlank="1" showInputMessage="1" showErrorMessage="1" sqref="D84:E84 IZ84:JA84 SV84:SW84 ACR84:ACS84 AMN84:AMO84 AWJ84:AWK84 BGF84:BGG84 BQB84:BQC84 BZX84:BZY84 CJT84:CJU84 CTP84:CTQ84 DDL84:DDM84 DNH84:DNI84 DXD84:DXE84 EGZ84:EHA84 EQV84:EQW84 FAR84:FAS84 FKN84:FKO84 FUJ84:FUK84 GEF84:GEG84 GOB84:GOC84 GXX84:GXY84 HHT84:HHU84 HRP84:HRQ84 IBL84:IBM84 ILH84:ILI84 IVD84:IVE84 JEZ84:JFA84 JOV84:JOW84 JYR84:JYS84 KIN84:KIO84 KSJ84:KSK84 LCF84:LCG84 LMB84:LMC84 LVX84:LVY84 MFT84:MFU84 MPP84:MPQ84 MZL84:MZM84 NJH84:NJI84 NTD84:NTE84 OCZ84:ODA84 OMV84:OMW84 OWR84:OWS84 PGN84:PGO84 PQJ84:PQK84 QAF84:QAG84 QKB84:QKC84 QTX84:QTY84 RDT84:RDU84 RNP84:RNQ84 RXL84:RXM84 SHH84:SHI84 SRD84:SRE84 TAZ84:TBA84 TKV84:TKW84 TUR84:TUS84 UEN84:UEO84 UOJ84:UOK84 UYF84:UYG84 VIB84:VIC84 VRX84:VRY84 WBT84:WBU84 WLP84:WLQ84 WVL84:WVM84 D65614:E65614 IZ65613:JA65613 SV65613:SW65613 ACR65613:ACS65613 AMN65613:AMO65613 AWJ65613:AWK65613 BGF65613:BGG65613 BQB65613:BQC65613 BZX65613:BZY65613 CJT65613:CJU65613 CTP65613:CTQ65613 DDL65613:DDM65613 DNH65613:DNI65613 DXD65613:DXE65613 EGZ65613:EHA65613 EQV65613:EQW65613 FAR65613:FAS65613 FKN65613:FKO65613 FUJ65613:FUK65613 GEF65613:GEG65613 GOB65613:GOC65613 GXX65613:GXY65613 HHT65613:HHU65613 HRP65613:HRQ65613 IBL65613:IBM65613 ILH65613:ILI65613 IVD65613:IVE65613 JEZ65613:JFA65613 JOV65613:JOW65613 JYR65613:JYS65613 KIN65613:KIO65613 KSJ65613:KSK65613 LCF65613:LCG65613 LMB65613:LMC65613 LVX65613:LVY65613 MFT65613:MFU65613 MPP65613:MPQ65613 MZL65613:MZM65613 NJH65613:NJI65613 NTD65613:NTE65613 OCZ65613:ODA65613 OMV65613:OMW65613 OWR65613:OWS65613 PGN65613:PGO65613 PQJ65613:PQK65613 QAF65613:QAG65613 QKB65613:QKC65613 QTX65613:QTY65613 RDT65613:RDU65613 RNP65613:RNQ65613 RXL65613:RXM65613 SHH65613:SHI65613 SRD65613:SRE65613 TAZ65613:TBA65613 TKV65613:TKW65613 TUR65613:TUS65613 UEN65613:UEO65613 UOJ65613:UOK65613 UYF65613:UYG65613 VIB65613:VIC65613 VRX65613:VRY65613 WBT65613:WBU65613 WLP65613:WLQ65613 WVL65613:WVM65613 D131150:E131150 IZ131149:JA131149 SV131149:SW131149 ACR131149:ACS131149 AMN131149:AMO131149 AWJ131149:AWK131149 BGF131149:BGG131149 BQB131149:BQC131149 BZX131149:BZY131149 CJT131149:CJU131149 CTP131149:CTQ131149 DDL131149:DDM131149 DNH131149:DNI131149 DXD131149:DXE131149 EGZ131149:EHA131149 EQV131149:EQW131149 FAR131149:FAS131149 FKN131149:FKO131149 FUJ131149:FUK131149 GEF131149:GEG131149 GOB131149:GOC131149 GXX131149:GXY131149 HHT131149:HHU131149 HRP131149:HRQ131149 IBL131149:IBM131149 ILH131149:ILI131149 IVD131149:IVE131149 JEZ131149:JFA131149 JOV131149:JOW131149 JYR131149:JYS131149 KIN131149:KIO131149 KSJ131149:KSK131149 LCF131149:LCG131149 LMB131149:LMC131149 LVX131149:LVY131149 MFT131149:MFU131149 MPP131149:MPQ131149 MZL131149:MZM131149 NJH131149:NJI131149 NTD131149:NTE131149 OCZ131149:ODA131149 OMV131149:OMW131149 OWR131149:OWS131149 PGN131149:PGO131149 PQJ131149:PQK131149 QAF131149:QAG131149 QKB131149:QKC131149 QTX131149:QTY131149 RDT131149:RDU131149 RNP131149:RNQ131149 RXL131149:RXM131149 SHH131149:SHI131149 SRD131149:SRE131149 TAZ131149:TBA131149 TKV131149:TKW131149 TUR131149:TUS131149 UEN131149:UEO131149 UOJ131149:UOK131149 UYF131149:UYG131149 VIB131149:VIC131149 VRX131149:VRY131149 WBT131149:WBU131149 WLP131149:WLQ131149 WVL131149:WVM131149 D196686:E196686 IZ196685:JA196685 SV196685:SW196685 ACR196685:ACS196685 AMN196685:AMO196685 AWJ196685:AWK196685 BGF196685:BGG196685 BQB196685:BQC196685 BZX196685:BZY196685 CJT196685:CJU196685 CTP196685:CTQ196685 DDL196685:DDM196685 DNH196685:DNI196685 DXD196685:DXE196685 EGZ196685:EHA196685 EQV196685:EQW196685 FAR196685:FAS196685 FKN196685:FKO196685 FUJ196685:FUK196685 GEF196685:GEG196685 GOB196685:GOC196685 GXX196685:GXY196685 HHT196685:HHU196685 HRP196685:HRQ196685 IBL196685:IBM196685 ILH196685:ILI196685 IVD196685:IVE196685 JEZ196685:JFA196685 JOV196685:JOW196685 JYR196685:JYS196685 KIN196685:KIO196685 KSJ196685:KSK196685 LCF196685:LCG196685 LMB196685:LMC196685 LVX196685:LVY196685 MFT196685:MFU196685 MPP196685:MPQ196685 MZL196685:MZM196685 NJH196685:NJI196685 NTD196685:NTE196685 OCZ196685:ODA196685 OMV196685:OMW196685 OWR196685:OWS196685 PGN196685:PGO196685 PQJ196685:PQK196685 QAF196685:QAG196685 QKB196685:QKC196685 QTX196685:QTY196685 RDT196685:RDU196685 RNP196685:RNQ196685 RXL196685:RXM196685 SHH196685:SHI196685 SRD196685:SRE196685 TAZ196685:TBA196685 TKV196685:TKW196685 TUR196685:TUS196685 UEN196685:UEO196685 UOJ196685:UOK196685 UYF196685:UYG196685 VIB196685:VIC196685 VRX196685:VRY196685 WBT196685:WBU196685 WLP196685:WLQ196685 WVL196685:WVM196685 D262222:E262222 IZ262221:JA262221 SV262221:SW262221 ACR262221:ACS262221 AMN262221:AMO262221 AWJ262221:AWK262221 BGF262221:BGG262221 BQB262221:BQC262221 BZX262221:BZY262221 CJT262221:CJU262221 CTP262221:CTQ262221 DDL262221:DDM262221 DNH262221:DNI262221 DXD262221:DXE262221 EGZ262221:EHA262221 EQV262221:EQW262221 FAR262221:FAS262221 FKN262221:FKO262221 FUJ262221:FUK262221 GEF262221:GEG262221 GOB262221:GOC262221 GXX262221:GXY262221 HHT262221:HHU262221 HRP262221:HRQ262221 IBL262221:IBM262221 ILH262221:ILI262221 IVD262221:IVE262221 JEZ262221:JFA262221 JOV262221:JOW262221 JYR262221:JYS262221 KIN262221:KIO262221 KSJ262221:KSK262221 LCF262221:LCG262221 LMB262221:LMC262221 LVX262221:LVY262221 MFT262221:MFU262221 MPP262221:MPQ262221 MZL262221:MZM262221 NJH262221:NJI262221 NTD262221:NTE262221 OCZ262221:ODA262221 OMV262221:OMW262221 OWR262221:OWS262221 PGN262221:PGO262221 PQJ262221:PQK262221 QAF262221:QAG262221 QKB262221:QKC262221 QTX262221:QTY262221 RDT262221:RDU262221 RNP262221:RNQ262221 RXL262221:RXM262221 SHH262221:SHI262221 SRD262221:SRE262221 TAZ262221:TBA262221 TKV262221:TKW262221 TUR262221:TUS262221 UEN262221:UEO262221 UOJ262221:UOK262221 UYF262221:UYG262221 VIB262221:VIC262221 VRX262221:VRY262221 WBT262221:WBU262221 WLP262221:WLQ262221 WVL262221:WVM262221 D327758:E327758 IZ327757:JA327757 SV327757:SW327757 ACR327757:ACS327757 AMN327757:AMO327757 AWJ327757:AWK327757 BGF327757:BGG327757 BQB327757:BQC327757 BZX327757:BZY327757 CJT327757:CJU327757 CTP327757:CTQ327757 DDL327757:DDM327757 DNH327757:DNI327757 DXD327757:DXE327757 EGZ327757:EHA327757 EQV327757:EQW327757 FAR327757:FAS327757 FKN327757:FKO327757 FUJ327757:FUK327757 GEF327757:GEG327757 GOB327757:GOC327757 GXX327757:GXY327757 HHT327757:HHU327757 HRP327757:HRQ327757 IBL327757:IBM327757 ILH327757:ILI327757 IVD327757:IVE327757 JEZ327757:JFA327757 JOV327757:JOW327757 JYR327757:JYS327757 KIN327757:KIO327757 KSJ327757:KSK327757 LCF327757:LCG327757 LMB327757:LMC327757 LVX327757:LVY327757 MFT327757:MFU327757 MPP327757:MPQ327757 MZL327757:MZM327757 NJH327757:NJI327757 NTD327757:NTE327757 OCZ327757:ODA327757 OMV327757:OMW327757 OWR327757:OWS327757 PGN327757:PGO327757 PQJ327757:PQK327757 QAF327757:QAG327757 QKB327757:QKC327757 QTX327757:QTY327757 RDT327757:RDU327757 RNP327757:RNQ327757 RXL327757:RXM327757 SHH327757:SHI327757 SRD327757:SRE327757 TAZ327757:TBA327757 TKV327757:TKW327757 TUR327757:TUS327757 UEN327757:UEO327757 UOJ327757:UOK327757 UYF327757:UYG327757 VIB327757:VIC327757 VRX327757:VRY327757 WBT327757:WBU327757 WLP327757:WLQ327757 WVL327757:WVM327757 D393294:E393294 IZ393293:JA393293 SV393293:SW393293 ACR393293:ACS393293 AMN393293:AMO393293 AWJ393293:AWK393293 BGF393293:BGG393293 BQB393293:BQC393293 BZX393293:BZY393293 CJT393293:CJU393293 CTP393293:CTQ393293 DDL393293:DDM393293 DNH393293:DNI393293 DXD393293:DXE393293 EGZ393293:EHA393293 EQV393293:EQW393293 FAR393293:FAS393293 FKN393293:FKO393293 FUJ393293:FUK393293 GEF393293:GEG393293 GOB393293:GOC393293 GXX393293:GXY393293 HHT393293:HHU393293 HRP393293:HRQ393293 IBL393293:IBM393293 ILH393293:ILI393293 IVD393293:IVE393293 JEZ393293:JFA393293 JOV393293:JOW393293 JYR393293:JYS393293 KIN393293:KIO393293 KSJ393293:KSK393293 LCF393293:LCG393293 LMB393293:LMC393293 LVX393293:LVY393293 MFT393293:MFU393293 MPP393293:MPQ393293 MZL393293:MZM393293 NJH393293:NJI393293 NTD393293:NTE393293 OCZ393293:ODA393293 OMV393293:OMW393293 OWR393293:OWS393293 PGN393293:PGO393293 PQJ393293:PQK393293 QAF393293:QAG393293 QKB393293:QKC393293 QTX393293:QTY393293 RDT393293:RDU393293 RNP393293:RNQ393293 RXL393293:RXM393293 SHH393293:SHI393293 SRD393293:SRE393293 TAZ393293:TBA393293 TKV393293:TKW393293 TUR393293:TUS393293 UEN393293:UEO393293 UOJ393293:UOK393293 UYF393293:UYG393293 VIB393293:VIC393293 VRX393293:VRY393293 WBT393293:WBU393293 WLP393293:WLQ393293 WVL393293:WVM393293 D458830:E458830 IZ458829:JA458829 SV458829:SW458829 ACR458829:ACS458829 AMN458829:AMO458829 AWJ458829:AWK458829 BGF458829:BGG458829 BQB458829:BQC458829 BZX458829:BZY458829 CJT458829:CJU458829 CTP458829:CTQ458829 DDL458829:DDM458829 DNH458829:DNI458829 DXD458829:DXE458829 EGZ458829:EHA458829 EQV458829:EQW458829 FAR458829:FAS458829 FKN458829:FKO458829 FUJ458829:FUK458829 GEF458829:GEG458829 GOB458829:GOC458829 GXX458829:GXY458829 HHT458829:HHU458829 HRP458829:HRQ458829 IBL458829:IBM458829 ILH458829:ILI458829 IVD458829:IVE458829 JEZ458829:JFA458829 JOV458829:JOW458829 JYR458829:JYS458829 KIN458829:KIO458829 KSJ458829:KSK458829 LCF458829:LCG458829 LMB458829:LMC458829 LVX458829:LVY458829 MFT458829:MFU458829 MPP458829:MPQ458829 MZL458829:MZM458829 NJH458829:NJI458829 NTD458829:NTE458829 OCZ458829:ODA458829 OMV458829:OMW458829 OWR458829:OWS458829 PGN458829:PGO458829 PQJ458829:PQK458829 QAF458829:QAG458829 QKB458829:QKC458829 QTX458829:QTY458829 RDT458829:RDU458829 RNP458829:RNQ458829 RXL458829:RXM458829 SHH458829:SHI458829 SRD458829:SRE458829 TAZ458829:TBA458829 TKV458829:TKW458829 TUR458829:TUS458829 UEN458829:UEO458829 UOJ458829:UOK458829 UYF458829:UYG458829 VIB458829:VIC458829 VRX458829:VRY458829 WBT458829:WBU458829 WLP458829:WLQ458829 WVL458829:WVM458829 D524366:E524366 IZ524365:JA524365 SV524365:SW524365 ACR524365:ACS524365 AMN524365:AMO524365 AWJ524365:AWK524365 BGF524365:BGG524365 BQB524365:BQC524365 BZX524365:BZY524365 CJT524365:CJU524365 CTP524365:CTQ524365 DDL524365:DDM524365 DNH524365:DNI524365 DXD524365:DXE524365 EGZ524365:EHA524365 EQV524365:EQW524365 FAR524365:FAS524365 FKN524365:FKO524365 FUJ524365:FUK524365 GEF524365:GEG524365 GOB524365:GOC524365 GXX524365:GXY524365 HHT524365:HHU524365 HRP524365:HRQ524365 IBL524365:IBM524365 ILH524365:ILI524365 IVD524365:IVE524365 JEZ524365:JFA524365 JOV524365:JOW524365 JYR524365:JYS524365 KIN524365:KIO524365 KSJ524365:KSK524365 LCF524365:LCG524365 LMB524365:LMC524365 LVX524365:LVY524365 MFT524365:MFU524365 MPP524365:MPQ524365 MZL524365:MZM524365 NJH524365:NJI524365 NTD524365:NTE524365 OCZ524365:ODA524365 OMV524365:OMW524365 OWR524365:OWS524365 PGN524365:PGO524365 PQJ524365:PQK524365 QAF524365:QAG524365 QKB524365:QKC524365 QTX524365:QTY524365 RDT524365:RDU524365 RNP524365:RNQ524365 RXL524365:RXM524365 SHH524365:SHI524365 SRD524365:SRE524365 TAZ524365:TBA524365 TKV524365:TKW524365 TUR524365:TUS524365 UEN524365:UEO524365 UOJ524365:UOK524365 UYF524365:UYG524365 VIB524365:VIC524365 VRX524365:VRY524365 WBT524365:WBU524365 WLP524365:WLQ524365 WVL524365:WVM524365 D589902:E589902 IZ589901:JA589901 SV589901:SW589901 ACR589901:ACS589901 AMN589901:AMO589901 AWJ589901:AWK589901 BGF589901:BGG589901 BQB589901:BQC589901 BZX589901:BZY589901 CJT589901:CJU589901 CTP589901:CTQ589901 DDL589901:DDM589901 DNH589901:DNI589901 DXD589901:DXE589901 EGZ589901:EHA589901 EQV589901:EQW589901 FAR589901:FAS589901 FKN589901:FKO589901 FUJ589901:FUK589901 GEF589901:GEG589901 GOB589901:GOC589901 GXX589901:GXY589901 HHT589901:HHU589901 HRP589901:HRQ589901 IBL589901:IBM589901 ILH589901:ILI589901 IVD589901:IVE589901 JEZ589901:JFA589901 JOV589901:JOW589901 JYR589901:JYS589901 KIN589901:KIO589901 KSJ589901:KSK589901 LCF589901:LCG589901 LMB589901:LMC589901 LVX589901:LVY589901 MFT589901:MFU589901 MPP589901:MPQ589901 MZL589901:MZM589901 NJH589901:NJI589901 NTD589901:NTE589901 OCZ589901:ODA589901 OMV589901:OMW589901 OWR589901:OWS589901 PGN589901:PGO589901 PQJ589901:PQK589901 QAF589901:QAG589901 QKB589901:QKC589901 QTX589901:QTY589901 RDT589901:RDU589901 RNP589901:RNQ589901 RXL589901:RXM589901 SHH589901:SHI589901 SRD589901:SRE589901 TAZ589901:TBA589901 TKV589901:TKW589901 TUR589901:TUS589901 UEN589901:UEO589901 UOJ589901:UOK589901 UYF589901:UYG589901 VIB589901:VIC589901 VRX589901:VRY589901 WBT589901:WBU589901 WLP589901:WLQ589901 WVL589901:WVM589901 D655438:E655438 IZ655437:JA655437 SV655437:SW655437 ACR655437:ACS655437 AMN655437:AMO655437 AWJ655437:AWK655437 BGF655437:BGG655437 BQB655437:BQC655437 BZX655437:BZY655437 CJT655437:CJU655437 CTP655437:CTQ655437 DDL655437:DDM655437 DNH655437:DNI655437 DXD655437:DXE655437 EGZ655437:EHA655437 EQV655437:EQW655437 FAR655437:FAS655437 FKN655437:FKO655437 FUJ655437:FUK655437 GEF655437:GEG655437 GOB655437:GOC655437 GXX655437:GXY655437 HHT655437:HHU655437 HRP655437:HRQ655437 IBL655437:IBM655437 ILH655437:ILI655437 IVD655437:IVE655437 JEZ655437:JFA655437 JOV655437:JOW655437 JYR655437:JYS655437 KIN655437:KIO655437 KSJ655437:KSK655437 LCF655437:LCG655437 LMB655437:LMC655437 LVX655437:LVY655437 MFT655437:MFU655437 MPP655437:MPQ655437 MZL655437:MZM655437 NJH655437:NJI655437 NTD655437:NTE655437 OCZ655437:ODA655437 OMV655437:OMW655437 OWR655437:OWS655437 PGN655437:PGO655437 PQJ655437:PQK655437 QAF655437:QAG655437 QKB655437:QKC655437 QTX655437:QTY655437 RDT655437:RDU655437 RNP655437:RNQ655437 RXL655437:RXM655437 SHH655437:SHI655437 SRD655437:SRE655437 TAZ655437:TBA655437 TKV655437:TKW655437 TUR655437:TUS655437 UEN655437:UEO655437 UOJ655437:UOK655437 UYF655437:UYG655437 VIB655437:VIC655437 VRX655437:VRY655437 WBT655437:WBU655437 WLP655437:WLQ655437 WVL655437:WVM655437 D720974:E720974 IZ720973:JA720973 SV720973:SW720973 ACR720973:ACS720973 AMN720973:AMO720973 AWJ720973:AWK720973 BGF720973:BGG720973 BQB720973:BQC720973 BZX720973:BZY720973 CJT720973:CJU720973 CTP720973:CTQ720973 DDL720973:DDM720973 DNH720973:DNI720973 DXD720973:DXE720973 EGZ720973:EHA720973 EQV720973:EQW720973 FAR720973:FAS720973 FKN720973:FKO720973 FUJ720973:FUK720973 GEF720973:GEG720973 GOB720973:GOC720973 GXX720973:GXY720973 HHT720973:HHU720973 HRP720973:HRQ720973 IBL720973:IBM720973 ILH720973:ILI720973 IVD720973:IVE720973 JEZ720973:JFA720973 JOV720973:JOW720973 JYR720973:JYS720973 KIN720973:KIO720973 KSJ720973:KSK720973 LCF720973:LCG720973 LMB720973:LMC720973 LVX720973:LVY720973 MFT720973:MFU720973 MPP720973:MPQ720973 MZL720973:MZM720973 NJH720973:NJI720973 NTD720973:NTE720973 OCZ720973:ODA720973 OMV720973:OMW720973 OWR720973:OWS720973 PGN720973:PGO720973 PQJ720973:PQK720973 QAF720973:QAG720973 QKB720973:QKC720973 QTX720973:QTY720973 RDT720973:RDU720973 RNP720973:RNQ720973 RXL720973:RXM720973 SHH720973:SHI720973 SRD720973:SRE720973 TAZ720973:TBA720973 TKV720973:TKW720973 TUR720973:TUS720973 UEN720973:UEO720973 UOJ720973:UOK720973 UYF720973:UYG720973 VIB720973:VIC720973 VRX720973:VRY720973 WBT720973:WBU720973 WLP720973:WLQ720973 WVL720973:WVM720973 D786510:E786510 IZ786509:JA786509 SV786509:SW786509 ACR786509:ACS786509 AMN786509:AMO786509 AWJ786509:AWK786509 BGF786509:BGG786509 BQB786509:BQC786509 BZX786509:BZY786509 CJT786509:CJU786509 CTP786509:CTQ786509 DDL786509:DDM786509 DNH786509:DNI786509 DXD786509:DXE786509 EGZ786509:EHA786509 EQV786509:EQW786509 FAR786509:FAS786509 FKN786509:FKO786509 FUJ786509:FUK786509 GEF786509:GEG786509 GOB786509:GOC786509 GXX786509:GXY786509 HHT786509:HHU786509 HRP786509:HRQ786509 IBL786509:IBM786509 ILH786509:ILI786509 IVD786509:IVE786509 JEZ786509:JFA786509 JOV786509:JOW786509 JYR786509:JYS786509 KIN786509:KIO786509 KSJ786509:KSK786509 LCF786509:LCG786509 LMB786509:LMC786509 LVX786509:LVY786509 MFT786509:MFU786509 MPP786509:MPQ786509 MZL786509:MZM786509 NJH786509:NJI786509 NTD786509:NTE786509 OCZ786509:ODA786509 OMV786509:OMW786509 OWR786509:OWS786509 PGN786509:PGO786509 PQJ786509:PQK786509 QAF786509:QAG786509 QKB786509:QKC786509 QTX786509:QTY786509 RDT786509:RDU786509 RNP786509:RNQ786509 RXL786509:RXM786509 SHH786509:SHI786509 SRD786509:SRE786509 TAZ786509:TBA786509 TKV786509:TKW786509 TUR786509:TUS786509 UEN786509:UEO786509 UOJ786509:UOK786509 UYF786509:UYG786509 VIB786509:VIC786509 VRX786509:VRY786509 WBT786509:WBU786509 WLP786509:WLQ786509 WVL786509:WVM786509 D852046:E852046 IZ852045:JA852045 SV852045:SW852045 ACR852045:ACS852045 AMN852045:AMO852045 AWJ852045:AWK852045 BGF852045:BGG852045 BQB852045:BQC852045 BZX852045:BZY852045 CJT852045:CJU852045 CTP852045:CTQ852045 DDL852045:DDM852045 DNH852045:DNI852045 DXD852045:DXE852045 EGZ852045:EHA852045 EQV852045:EQW852045 FAR852045:FAS852045 FKN852045:FKO852045 FUJ852045:FUK852045 GEF852045:GEG852045 GOB852045:GOC852045 GXX852045:GXY852045 HHT852045:HHU852045 HRP852045:HRQ852045 IBL852045:IBM852045 ILH852045:ILI852045 IVD852045:IVE852045 JEZ852045:JFA852045 JOV852045:JOW852045 JYR852045:JYS852045 KIN852045:KIO852045 KSJ852045:KSK852045 LCF852045:LCG852045 LMB852045:LMC852045 LVX852045:LVY852045 MFT852045:MFU852045 MPP852045:MPQ852045 MZL852045:MZM852045 NJH852045:NJI852045 NTD852045:NTE852045 OCZ852045:ODA852045 OMV852045:OMW852045 OWR852045:OWS852045 PGN852045:PGO852045 PQJ852045:PQK852045 QAF852045:QAG852045 QKB852045:QKC852045 QTX852045:QTY852045 RDT852045:RDU852045 RNP852045:RNQ852045 RXL852045:RXM852045 SHH852045:SHI852045 SRD852045:SRE852045 TAZ852045:TBA852045 TKV852045:TKW852045 TUR852045:TUS852045 UEN852045:UEO852045 UOJ852045:UOK852045 UYF852045:UYG852045 VIB852045:VIC852045 VRX852045:VRY852045 WBT852045:WBU852045 WLP852045:WLQ852045 WVL852045:WVM852045 D917582:E917582 IZ917581:JA917581 SV917581:SW917581 ACR917581:ACS917581 AMN917581:AMO917581 AWJ917581:AWK917581 BGF917581:BGG917581 BQB917581:BQC917581 BZX917581:BZY917581 CJT917581:CJU917581 CTP917581:CTQ917581 DDL917581:DDM917581 DNH917581:DNI917581 DXD917581:DXE917581 EGZ917581:EHA917581 EQV917581:EQW917581 FAR917581:FAS917581 FKN917581:FKO917581 FUJ917581:FUK917581 GEF917581:GEG917581 GOB917581:GOC917581 GXX917581:GXY917581 HHT917581:HHU917581 HRP917581:HRQ917581 IBL917581:IBM917581 ILH917581:ILI917581 IVD917581:IVE917581 JEZ917581:JFA917581 JOV917581:JOW917581 JYR917581:JYS917581 KIN917581:KIO917581 KSJ917581:KSK917581 LCF917581:LCG917581 LMB917581:LMC917581 LVX917581:LVY917581 MFT917581:MFU917581 MPP917581:MPQ917581 MZL917581:MZM917581 NJH917581:NJI917581 NTD917581:NTE917581 OCZ917581:ODA917581 OMV917581:OMW917581 OWR917581:OWS917581 PGN917581:PGO917581 PQJ917581:PQK917581 QAF917581:QAG917581 QKB917581:QKC917581 QTX917581:QTY917581 RDT917581:RDU917581 RNP917581:RNQ917581 RXL917581:RXM917581 SHH917581:SHI917581 SRD917581:SRE917581 TAZ917581:TBA917581 TKV917581:TKW917581 TUR917581:TUS917581 UEN917581:UEO917581 UOJ917581:UOK917581 UYF917581:UYG917581 VIB917581:VIC917581 VRX917581:VRY917581 WBT917581:WBU917581 WLP917581:WLQ917581 WVL917581:WVM917581 D983118:E983118 IZ983117:JA983117 SV983117:SW983117 ACR983117:ACS983117 AMN983117:AMO983117 AWJ983117:AWK983117 BGF983117:BGG983117 BQB983117:BQC983117 BZX983117:BZY983117 CJT983117:CJU983117 CTP983117:CTQ983117 DDL983117:DDM983117 DNH983117:DNI983117 DXD983117:DXE983117 EGZ983117:EHA983117 EQV983117:EQW983117 FAR983117:FAS983117 FKN983117:FKO983117 FUJ983117:FUK983117 GEF983117:GEG983117 GOB983117:GOC983117 GXX983117:GXY983117 HHT983117:HHU983117 HRP983117:HRQ983117 IBL983117:IBM983117 ILH983117:ILI983117 IVD983117:IVE983117 JEZ983117:JFA983117 JOV983117:JOW983117 JYR983117:JYS983117 KIN983117:KIO983117 KSJ983117:KSK983117 LCF983117:LCG983117 LMB983117:LMC983117 LVX983117:LVY983117 MFT983117:MFU983117 MPP983117:MPQ983117 MZL983117:MZM983117 NJH983117:NJI983117 NTD983117:NTE983117 OCZ983117:ODA983117 OMV983117:OMW983117 OWR983117:OWS983117 PGN983117:PGO983117 PQJ983117:PQK983117 QAF983117:QAG983117 QKB983117:QKC983117 QTX983117:QTY983117 RDT983117:RDU983117 RNP983117:RNQ983117 RXL983117:RXM983117 SHH983117:SHI983117 SRD983117:SRE983117 TAZ983117:TBA983117 TKV983117:TKW983117 TUR983117:TUS983117 UEN983117:UEO983117 UOJ983117:UOK983117 UYF983117:UYG983117 VIB983117:VIC983117 VRX983117:VRY983117 WBT983117:WBU983117 WLP983117:WLQ983117 WVL983117:WVM983117">
      <formula1>$G$43:$G$49</formula1>
    </dataValidation>
    <dataValidation operator="greaterThan" allowBlank="1" showErrorMessage="1" sqref="D87:E87 IZ87:JA87 SV87:SW87 ACR87:ACS87 AMN87:AMO87 AWJ87:AWK87 BGF87:BGG87 BQB87:BQC87 BZX87:BZY87 CJT87:CJU87 CTP87:CTQ87 DDL87:DDM87 DNH87:DNI87 DXD87:DXE87 EGZ87:EHA87 EQV87:EQW87 FAR87:FAS87 FKN87:FKO87 FUJ87:FUK87 GEF87:GEG87 GOB87:GOC87 GXX87:GXY87 HHT87:HHU87 HRP87:HRQ87 IBL87:IBM87 ILH87:ILI87 IVD87:IVE87 JEZ87:JFA87 JOV87:JOW87 JYR87:JYS87 KIN87:KIO87 KSJ87:KSK87 LCF87:LCG87 LMB87:LMC87 LVX87:LVY87 MFT87:MFU87 MPP87:MPQ87 MZL87:MZM87 NJH87:NJI87 NTD87:NTE87 OCZ87:ODA87 OMV87:OMW87 OWR87:OWS87 PGN87:PGO87 PQJ87:PQK87 QAF87:QAG87 QKB87:QKC87 QTX87:QTY87 RDT87:RDU87 RNP87:RNQ87 RXL87:RXM87 SHH87:SHI87 SRD87:SRE87 TAZ87:TBA87 TKV87:TKW87 TUR87:TUS87 UEN87:UEO87 UOJ87:UOK87 UYF87:UYG87 VIB87:VIC87 VRX87:VRY87 WBT87:WBU87 WLP87:WLQ87 WVL87:WVM87 D65617:E65617 IZ65616:JA65616 SV65616:SW65616 ACR65616:ACS65616 AMN65616:AMO65616 AWJ65616:AWK65616 BGF65616:BGG65616 BQB65616:BQC65616 BZX65616:BZY65616 CJT65616:CJU65616 CTP65616:CTQ65616 DDL65616:DDM65616 DNH65616:DNI65616 DXD65616:DXE65616 EGZ65616:EHA65616 EQV65616:EQW65616 FAR65616:FAS65616 FKN65616:FKO65616 FUJ65616:FUK65616 GEF65616:GEG65616 GOB65616:GOC65616 GXX65616:GXY65616 HHT65616:HHU65616 HRP65616:HRQ65616 IBL65616:IBM65616 ILH65616:ILI65616 IVD65616:IVE65616 JEZ65616:JFA65616 JOV65616:JOW65616 JYR65616:JYS65616 KIN65616:KIO65616 KSJ65616:KSK65616 LCF65616:LCG65616 LMB65616:LMC65616 LVX65616:LVY65616 MFT65616:MFU65616 MPP65616:MPQ65616 MZL65616:MZM65616 NJH65616:NJI65616 NTD65616:NTE65616 OCZ65616:ODA65616 OMV65616:OMW65616 OWR65616:OWS65616 PGN65616:PGO65616 PQJ65616:PQK65616 QAF65616:QAG65616 QKB65616:QKC65616 QTX65616:QTY65616 RDT65616:RDU65616 RNP65616:RNQ65616 RXL65616:RXM65616 SHH65616:SHI65616 SRD65616:SRE65616 TAZ65616:TBA65616 TKV65616:TKW65616 TUR65616:TUS65616 UEN65616:UEO65616 UOJ65616:UOK65616 UYF65616:UYG65616 VIB65616:VIC65616 VRX65616:VRY65616 WBT65616:WBU65616 WLP65616:WLQ65616 WVL65616:WVM65616 D131153:E131153 IZ131152:JA131152 SV131152:SW131152 ACR131152:ACS131152 AMN131152:AMO131152 AWJ131152:AWK131152 BGF131152:BGG131152 BQB131152:BQC131152 BZX131152:BZY131152 CJT131152:CJU131152 CTP131152:CTQ131152 DDL131152:DDM131152 DNH131152:DNI131152 DXD131152:DXE131152 EGZ131152:EHA131152 EQV131152:EQW131152 FAR131152:FAS131152 FKN131152:FKO131152 FUJ131152:FUK131152 GEF131152:GEG131152 GOB131152:GOC131152 GXX131152:GXY131152 HHT131152:HHU131152 HRP131152:HRQ131152 IBL131152:IBM131152 ILH131152:ILI131152 IVD131152:IVE131152 JEZ131152:JFA131152 JOV131152:JOW131152 JYR131152:JYS131152 KIN131152:KIO131152 KSJ131152:KSK131152 LCF131152:LCG131152 LMB131152:LMC131152 LVX131152:LVY131152 MFT131152:MFU131152 MPP131152:MPQ131152 MZL131152:MZM131152 NJH131152:NJI131152 NTD131152:NTE131152 OCZ131152:ODA131152 OMV131152:OMW131152 OWR131152:OWS131152 PGN131152:PGO131152 PQJ131152:PQK131152 QAF131152:QAG131152 QKB131152:QKC131152 QTX131152:QTY131152 RDT131152:RDU131152 RNP131152:RNQ131152 RXL131152:RXM131152 SHH131152:SHI131152 SRD131152:SRE131152 TAZ131152:TBA131152 TKV131152:TKW131152 TUR131152:TUS131152 UEN131152:UEO131152 UOJ131152:UOK131152 UYF131152:UYG131152 VIB131152:VIC131152 VRX131152:VRY131152 WBT131152:WBU131152 WLP131152:WLQ131152 WVL131152:WVM131152 D196689:E196689 IZ196688:JA196688 SV196688:SW196688 ACR196688:ACS196688 AMN196688:AMO196688 AWJ196688:AWK196688 BGF196688:BGG196688 BQB196688:BQC196688 BZX196688:BZY196688 CJT196688:CJU196688 CTP196688:CTQ196688 DDL196688:DDM196688 DNH196688:DNI196688 DXD196688:DXE196688 EGZ196688:EHA196688 EQV196688:EQW196688 FAR196688:FAS196688 FKN196688:FKO196688 FUJ196688:FUK196688 GEF196688:GEG196688 GOB196688:GOC196688 GXX196688:GXY196688 HHT196688:HHU196688 HRP196688:HRQ196688 IBL196688:IBM196688 ILH196688:ILI196688 IVD196688:IVE196688 JEZ196688:JFA196688 JOV196688:JOW196688 JYR196688:JYS196688 KIN196688:KIO196688 KSJ196688:KSK196688 LCF196688:LCG196688 LMB196688:LMC196688 LVX196688:LVY196688 MFT196688:MFU196688 MPP196688:MPQ196688 MZL196688:MZM196688 NJH196688:NJI196688 NTD196688:NTE196688 OCZ196688:ODA196688 OMV196688:OMW196688 OWR196688:OWS196688 PGN196688:PGO196688 PQJ196688:PQK196688 QAF196688:QAG196688 QKB196688:QKC196688 QTX196688:QTY196688 RDT196688:RDU196688 RNP196688:RNQ196688 RXL196688:RXM196688 SHH196688:SHI196688 SRD196688:SRE196688 TAZ196688:TBA196688 TKV196688:TKW196688 TUR196688:TUS196688 UEN196688:UEO196688 UOJ196688:UOK196688 UYF196688:UYG196688 VIB196688:VIC196688 VRX196688:VRY196688 WBT196688:WBU196688 WLP196688:WLQ196688 WVL196688:WVM196688 D262225:E262225 IZ262224:JA262224 SV262224:SW262224 ACR262224:ACS262224 AMN262224:AMO262224 AWJ262224:AWK262224 BGF262224:BGG262224 BQB262224:BQC262224 BZX262224:BZY262224 CJT262224:CJU262224 CTP262224:CTQ262224 DDL262224:DDM262224 DNH262224:DNI262224 DXD262224:DXE262224 EGZ262224:EHA262224 EQV262224:EQW262224 FAR262224:FAS262224 FKN262224:FKO262224 FUJ262224:FUK262224 GEF262224:GEG262224 GOB262224:GOC262224 GXX262224:GXY262224 HHT262224:HHU262224 HRP262224:HRQ262224 IBL262224:IBM262224 ILH262224:ILI262224 IVD262224:IVE262224 JEZ262224:JFA262224 JOV262224:JOW262224 JYR262224:JYS262224 KIN262224:KIO262224 KSJ262224:KSK262224 LCF262224:LCG262224 LMB262224:LMC262224 LVX262224:LVY262224 MFT262224:MFU262224 MPP262224:MPQ262224 MZL262224:MZM262224 NJH262224:NJI262224 NTD262224:NTE262224 OCZ262224:ODA262224 OMV262224:OMW262224 OWR262224:OWS262224 PGN262224:PGO262224 PQJ262224:PQK262224 QAF262224:QAG262224 QKB262224:QKC262224 QTX262224:QTY262224 RDT262224:RDU262224 RNP262224:RNQ262224 RXL262224:RXM262224 SHH262224:SHI262224 SRD262224:SRE262224 TAZ262224:TBA262224 TKV262224:TKW262224 TUR262224:TUS262224 UEN262224:UEO262224 UOJ262224:UOK262224 UYF262224:UYG262224 VIB262224:VIC262224 VRX262224:VRY262224 WBT262224:WBU262224 WLP262224:WLQ262224 WVL262224:WVM262224 D327761:E327761 IZ327760:JA327760 SV327760:SW327760 ACR327760:ACS327760 AMN327760:AMO327760 AWJ327760:AWK327760 BGF327760:BGG327760 BQB327760:BQC327760 BZX327760:BZY327760 CJT327760:CJU327760 CTP327760:CTQ327760 DDL327760:DDM327760 DNH327760:DNI327760 DXD327760:DXE327760 EGZ327760:EHA327760 EQV327760:EQW327760 FAR327760:FAS327760 FKN327760:FKO327760 FUJ327760:FUK327760 GEF327760:GEG327760 GOB327760:GOC327760 GXX327760:GXY327760 HHT327760:HHU327760 HRP327760:HRQ327760 IBL327760:IBM327760 ILH327760:ILI327760 IVD327760:IVE327760 JEZ327760:JFA327760 JOV327760:JOW327760 JYR327760:JYS327760 KIN327760:KIO327760 KSJ327760:KSK327760 LCF327760:LCG327760 LMB327760:LMC327760 LVX327760:LVY327760 MFT327760:MFU327760 MPP327760:MPQ327760 MZL327760:MZM327760 NJH327760:NJI327760 NTD327760:NTE327760 OCZ327760:ODA327760 OMV327760:OMW327760 OWR327760:OWS327760 PGN327760:PGO327760 PQJ327760:PQK327760 QAF327760:QAG327760 QKB327760:QKC327760 QTX327760:QTY327760 RDT327760:RDU327760 RNP327760:RNQ327760 RXL327760:RXM327760 SHH327760:SHI327760 SRD327760:SRE327760 TAZ327760:TBA327760 TKV327760:TKW327760 TUR327760:TUS327760 UEN327760:UEO327760 UOJ327760:UOK327760 UYF327760:UYG327760 VIB327760:VIC327760 VRX327760:VRY327760 WBT327760:WBU327760 WLP327760:WLQ327760 WVL327760:WVM327760 D393297:E393297 IZ393296:JA393296 SV393296:SW393296 ACR393296:ACS393296 AMN393296:AMO393296 AWJ393296:AWK393296 BGF393296:BGG393296 BQB393296:BQC393296 BZX393296:BZY393296 CJT393296:CJU393296 CTP393296:CTQ393296 DDL393296:DDM393296 DNH393296:DNI393296 DXD393296:DXE393296 EGZ393296:EHA393296 EQV393296:EQW393296 FAR393296:FAS393296 FKN393296:FKO393296 FUJ393296:FUK393296 GEF393296:GEG393296 GOB393296:GOC393296 GXX393296:GXY393296 HHT393296:HHU393296 HRP393296:HRQ393296 IBL393296:IBM393296 ILH393296:ILI393296 IVD393296:IVE393296 JEZ393296:JFA393296 JOV393296:JOW393296 JYR393296:JYS393296 KIN393296:KIO393296 KSJ393296:KSK393296 LCF393296:LCG393296 LMB393296:LMC393296 LVX393296:LVY393296 MFT393296:MFU393296 MPP393296:MPQ393296 MZL393296:MZM393296 NJH393296:NJI393296 NTD393296:NTE393296 OCZ393296:ODA393296 OMV393296:OMW393296 OWR393296:OWS393296 PGN393296:PGO393296 PQJ393296:PQK393296 QAF393296:QAG393296 QKB393296:QKC393296 QTX393296:QTY393296 RDT393296:RDU393296 RNP393296:RNQ393296 RXL393296:RXM393296 SHH393296:SHI393296 SRD393296:SRE393296 TAZ393296:TBA393296 TKV393296:TKW393296 TUR393296:TUS393296 UEN393296:UEO393296 UOJ393296:UOK393296 UYF393296:UYG393296 VIB393296:VIC393296 VRX393296:VRY393296 WBT393296:WBU393296 WLP393296:WLQ393296 WVL393296:WVM393296 D458833:E458833 IZ458832:JA458832 SV458832:SW458832 ACR458832:ACS458832 AMN458832:AMO458832 AWJ458832:AWK458832 BGF458832:BGG458832 BQB458832:BQC458832 BZX458832:BZY458832 CJT458832:CJU458832 CTP458832:CTQ458832 DDL458832:DDM458832 DNH458832:DNI458832 DXD458832:DXE458832 EGZ458832:EHA458832 EQV458832:EQW458832 FAR458832:FAS458832 FKN458832:FKO458832 FUJ458832:FUK458832 GEF458832:GEG458832 GOB458832:GOC458832 GXX458832:GXY458832 HHT458832:HHU458832 HRP458832:HRQ458832 IBL458832:IBM458832 ILH458832:ILI458832 IVD458832:IVE458832 JEZ458832:JFA458832 JOV458832:JOW458832 JYR458832:JYS458832 KIN458832:KIO458832 KSJ458832:KSK458832 LCF458832:LCG458832 LMB458832:LMC458832 LVX458832:LVY458832 MFT458832:MFU458832 MPP458832:MPQ458832 MZL458832:MZM458832 NJH458832:NJI458832 NTD458832:NTE458832 OCZ458832:ODA458832 OMV458832:OMW458832 OWR458832:OWS458832 PGN458832:PGO458832 PQJ458832:PQK458832 QAF458832:QAG458832 QKB458832:QKC458832 QTX458832:QTY458832 RDT458832:RDU458832 RNP458832:RNQ458832 RXL458832:RXM458832 SHH458832:SHI458832 SRD458832:SRE458832 TAZ458832:TBA458832 TKV458832:TKW458832 TUR458832:TUS458832 UEN458832:UEO458832 UOJ458832:UOK458832 UYF458832:UYG458832 VIB458832:VIC458832 VRX458832:VRY458832 WBT458832:WBU458832 WLP458832:WLQ458832 WVL458832:WVM458832 D524369:E524369 IZ524368:JA524368 SV524368:SW524368 ACR524368:ACS524368 AMN524368:AMO524368 AWJ524368:AWK524368 BGF524368:BGG524368 BQB524368:BQC524368 BZX524368:BZY524368 CJT524368:CJU524368 CTP524368:CTQ524368 DDL524368:DDM524368 DNH524368:DNI524368 DXD524368:DXE524368 EGZ524368:EHA524368 EQV524368:EQW524368 FAR524368:FAS524368 FKN524368:FKO524368 FUJ524368:FUK524368 GEF524368:GEG524368 GOB524368:GOC524368 GXX524368:GXY524368 HHT524368:HHU524368 HRP524368:HRQ524368 IBL524368:IBM524368 ILH524368:ILI524368 IVD524368:IVE524368 JEZ524368:JFA524368 JOV524368:JOW524368 JYR524368:JYS524368 KIN524368:KIO524368 KSJ524368:KSK524368 LCF524368:LCG524368 LMB524368:LMC524368 LVX524368:LVY524368 MFT524368:MFU524368 MPP524368:MPQ524368 MZL524368:MZM524368 NJH524368:NJI524368 NTD524368:NTE524368 OCZ524368:ODA524368 OMV524368:OMW524368 OWR524368:OWS524368 PGN524368:PGO524368 PQJ524368:PQK524368 QAF524368:QAG524368 QKB524368:QKC524368 QTX524368:QTY524368 RDT524368:RDU524368 RNP524368:RNQ524368 RXL524368:RXM524368 SHH524368:SHI524368 SRD524368:SRE524368 TAZ524368:TBA524368 TKV524368:TKW524368 TUR524368:TUS524368 UEN524368:UEO524368 UOJ524368:UOK524368 UYF524368:UYG524368 VIB524368:VIC524368 VRX524368:VRY524368 WBT524368:WBU524368 WLP524368:WLQ524368 WVL524368:WVM524368 D589905:E589905 IZ589904:JA589904 SV589904:SW589904 ACR589904:ACS589904 AMN589904:AMO589904 AWJ589904:AWK589904 BGF589904:BGG589904 BQB589904:BQC589904 BZX589904:BZY589904 CJT589904:CJU589904 CTP589904:CTQ589904 DDL589904:DDM589904 DNH589904:DNI589904 DXD589904:DXE589904 EGZ589904:EHA589904 EQV589904:EQW589904 FAR589904:FAS589904 FKN589904:FKO589904 FUJ589904:FUK589904 GEF589904:GEG589904 GOB589904:GOC589904 GXX589904:GXY589904 HHT589904:HHU589904 HRP589904:HRQ589904 IBL589904:IBM589904 ILH589904:ILI589904 IVD589904:IVE589904 JEZ589904:JFA589904 JOV589904:JOW589904 JYR589904:JYS589904 KIN589904:KIO589904 KSJ589904:KSK589904 LCF589904:LCG589904 LMB589904:LMC589904 LVX589904:LVY589904 MFT589904:MFU589904 MPP589904:MPQ589904 MZL589904:MZM589904 NJH589904:NJI589904 NTD589904:NTE589904 OCZ589904:ODA589904 OMV589904:OMW589904 OWR589904:OWS589904 PGN589904:PGO589904 PQJ589904:PQK589904 QAF589904:QAG589904 QKB589904:QKC589904 QTX589904:QTY589904 RDT589904:RDU589904 RNP589904:RNQ589904 RXL589904:RXM589904 SHH589904:SHI589904 SRD589904:SRE589904 TAZ589904:TBA589904 TKV589904:TKW589904 TUR589904:TUS589904 UEN589904:UEO589904 UOJ589904:UOK589904 UYF589904:UYG589904 VIB589904:VIC589904 VRX589904:VRY589904 WBT589904:WBU589904 WLP589904:WLQ589904 WVL589904:WVM589904 D655441:E655441 IZ655440:JA655440 SV655440:SW655440 ACR655440:ACS655440 AMN655440:AMO655440 AWJ655440:AWK655440 BGF655440:BGG655440 BQB655440:BQC655440 BZX655440:BZY655440 CJT655440:CJU655440 CTP655440:CTQ655440 DDL655440:DDM655440 DNH655440:DNI655440 DXD655440:DXE655440 EGZ655440:EHA655440 EQV655440:EQW655440 FAR655440:FAS655440 FKN655440:FKO655440 FUJ655440:FUK655440 GEF655440:GEG655440 GOB655440:GOC655440 GXX655440:GXY655440 HHT655440:HHU655440 HRP655440:HRQ655440 IBL655440:IBM655440 ILH655440:ILI655440 IVD655440:IVE655440 JEZ655440:JFA655440 JOV655440:JOW655440 JYR655440:JYS655440 KIN655440:KIO655440 KSJ655440:KSK655440 LCF655440:LCG655440 LMB655440:LMC655440 LVX655440:LVY655440 MFT655440:MFU655440 MPP655440:MPQ655440 MZL655440:MZM655440 NJH655440:NJI655440 NTD655440:NTE655440 OCZ655440:ODA655440 OMV655440:OMW655440 OWR655440:OWS655440 PGN655440:PGO655440 PQJ655440:PQK655440 QAF655440:QAG655440 QKB655440:QKC655440 QTX655440:QTY655440 RDT655440:RDU655440 RNP655440:RNQ655440 RXL655440:RXM655440 SHH655440:SHI655440 SRD655440:SRE655440 TAZ655440:TBA655440 TKV655440:TKW655440 TUR655440:TUS655440 UEN655440:UEO655440 UOJ655440:UOK655440 UYF655440:UYG655440 VIB655440:VIC655440 VRX655440:VRY655440 WBT655440:WBU655440 WLP655440:WLQ655440 WVL655440:WVM655440 D720977:E720977 IZ720976:JA720976 SV720976:SW720976 ACR720976:ACS720976 AMN720976:AMO720976 AWJ720976:AWK720976 BGF720976:BGG720976 BQB720976:BQC720976 BZX720976:BZY720976 CJT720976:CJU720976 CTP720976:CTQ720976 DDL720976:DDM720976 DNH720976:DNI720976 DXD720976:DXE720976 EGZ720976:EHA720976 EQV720976:EQW720976 FAR720976:FAS720976 FKN720976:FKO720976 FUJ720976:FUK720976 GEF720976:GEG720976 GOB720976:GOC720976 GXX720976:GXY720976 HHT720976:HHU720976 HRP720976:HRQ720976 IBL720976:IBM720976 ILH720976:ILI720976 IVD720976:IVE720976 JEZ720976:JFA720976 JOV720976:JOW720976 JYR720976:JYS720976 KIN720976:KIO720976 KSJ720976:KSK720976 LCF720976:LCG720976 LMB720976:LMC720976 LVX720976:LVY720976 MFT720976:MFU720976 MPP720976:MPQ720976 MZL720976:MZM720976 NJH720976:NJI720976 NTD720976:NTE720976 OCZ720976:ODA720976 OMV720976:OMW720976 OWR720976:OWS720976 PGN720976:PGO720976 PQJ720976:PQK720976 QAF720976:QAG720976 QKB720976:QKC720976 QTX720976:QTY720976 RDT720976:RDU720976 RNP720976:RNQ720976 RXL720976:RXM720976 SHH720976:SHI720976 SRD720976:SRE720976 TAZ720976:TBA720976 TKV720976:TKW720976 TUR720976:TUS720976 UEN720976:UEO720976 UOJ720976:UOK720976 UYF720976:UYG720976 VIB720976:VIC720976 VRX720976:VRY720976 WBT720976:WBU720976 WLP720976:WLQ720976 WVL720976:WVM720976 D786513:E786513 IZ786512:JA786512 SV786512:SW786512 ACR786512:ACS786512 AMN786512:AMO786512 AWJ786512:AWK786512 BGF786512:BGG786512 BQB786512:BQC786512 BZX786512:BZY786512 CJT786512:CJU786512 CTP786512:CTQ786512 DDL786512:DDM786512 DNH786512:DNI786512 DXD786512:DXE786512 EGZ786512:EHA786512 EQV786512:EQW786512 FAR786512:FAS786512 FKN786512:FKO786512 FUJ786512:FUK786512 GEF786512:GEG786512 GOB786512:GOC786512 GXX786512:GXY786512 HHT786512:HHU786512 HRP786512:HRQ786512 IBL786512:IBM786512 ILH786512:ILI786512 IVD786512:IVE786512 JEZ786512:JFA786512 JOV786512:JOW786512 JYR786512:JYS786512 KIN786512:KIO786512 KSJ786512:KSK786512 LCF786512:LCG786512 LMB786512:LMC786512 LVX786512:LVY786512 MFT786512:MFU786512 MPP786512:MPQ786512 MZL786512:MZM786512 NJH786512:NJI786512 NTD786512:NTE786512 OCZ786512:ODA786512 OMV786512:OMW786512 OWR786512:OWS786512 PGN786512:PGO786512 PQJ786512:PQK786512 QAF786512:QAG786512 QKB786512:QKC786512 QTX786512:QTY786512 RDT786512:RDU786512 RNP786512:RNQ786512 RXL786512:RXM786512 SHH786512:SHI786512 SRD786512:SRE786512 TAZ786512:TBA786512 TKV786512:TKW786512 TUR786512:TUS786512 UEN786512:UEO786512 UOJ786512:UOK786512 UYF786512:UYG786512 VIB786512:VIC786512 VRX786512:VRY786512 WBT786512:WBU786512 WLP786512:WLQ786512 WVL786512:WVM786512 D852049:E852049 IZ852048:JA852048 SV852048:SW852048 ACR852048:ACS852048 AMN852048:AMO852048 AWJ852048:AWK852048 BGF852048:BGG852048 BQB852048:BQC852048 BZX852048:BZY852048 CJT852048:CJU852048 CTP852048:CTQ852048 DDL852048:DDM852048 DNH852048:DNI852048 DXD852048:DXE852048 EGZ852048:EHA852048 EQV852048:EQW852048 FAR852048:FAS852048 FKN852048:FKO852048 FUJ852048:FUK852048 GEF852048:GEG852048 GOB852048:GOC852048 GXX852048:GXY852048 HHT852048:HHU852048 HRP852048:HRQ852048 IBL852048:IBM852048 ILH852048:ILI852048 IVD852048:IVE852048 JEZ852048:JFA852048 JOV852048:JOW852048 JYR852048:JYS852048 KIN852048:KIO852048 KSJ852048:KSK852048 LCF852048:LCG852048 LMB852048:LMC852048 LVX852048:LVY852048 MFT852048:MFU852048 MPP852048:MPQ852048 MZL852048:MZM852048 NJH852048:NJI852048 NTD852048:NTE852048 OCZ852048:ODA852048 OMV852048:OMW852048 OWR852048:OWS852048 PGN852048:PGO852048 PQJ852048:PQK852048 QAF852048:QAG852048 QKB852048:QKC852048 QTX852048:QTY852048 RDT852048:RDU852048 RNP852048:RNQ852048 RXL852048:RXM852048 SHH852048:SHI852048 SRD852048:SRE852048 TAZ852048:TBA852048 TKV852048:TKW852048 TUR852048:TUS852048 UEN852048:UEO852048 UOJ852048:UOK852048 UYF852048:UYG852048 VIB852048:VIC852048 VRX852048:VRY852048 WBT852048:WBU852048 WLP852048:WLQ852048 WVL852048:WVM852048 D917585:E917585 IZ917584:JA917584 SV917584:SW917584 ACR917584:ACS917584 AMN917584:AMO917584 AWJ917584:AWK917584 BGF917584:BGG917584 BQB917584:BQC917584 BZX917584:BZY917584 CJT917584:CJU917584 CTP917584:CTQ917584 DDL917584:DDM917584 DNH917584:DNI917584 DXD917584:DXE917584 EGZ917584:EHA917584 EQV917584:EQW917584 FAR917584:FAS917584 FKN917584:FKO917584 FUJ917584:FUK917584 GEF917584:GEG917584 GOB917584:GOC917584 GXX917584:GXY917584 HHT917584:HHU917584 HRP917584:HRQ917584 IBL917584:IBM917584 ILH917584:ILI917584 IVD917584:IVE917584 JEZ917584:JFA917584 JOV917584:JOW917584 JYR917584:JYS917584 KIN917584:KIO917584 KSJ917584:KSK917584 LCF917584:LCG917584 LMB917584:LMC917584 LVX917584:LVY917584 MFT917584:MFU917584 MPP917584:MPQ917584 MZL917584:MZM917584 NJH917584:NJI917584 NTD917584:NTE917584 OCZ917584:ODA917584 OMV917584:OMW917584 OWR917584:OWS917584 PGN917584:PGO917584 PQJ917584:PQK917584 QAF917584:QAG917584 QKB917584:QKC917584 QTX917584:QTY917584 RDT917584:RDU917584 RNP917584:RNQ917584 RXL917584:RXM917584 SHH917584:SHI917584 SRD917584:SRE917584 TAZ917584:TBA917584 TKV917584:TKW917584 TUR917584:TUS917584 UEN917584:UEO917584 UOJ917584:UOK917584 UYF917584:UYG917584 VIB917584:VIC917584 VRX917584:VRY917584 WBT917584:WBU917584 WLP917584:WLQ917584 WVL917584:WVM917584 D983121:E983121 IZ983120:JA983120 SV983120:SW983120 ACR983120:ACS983120 AMN983120:AMO983120 AWJ983120:AWK983120 BGF983120:BGG983120 BQB983120:BQC983120 BZX983120:BZY983120 CJT983120:CJU983120 CTP983120:CTQ983120 DDL983120:DDM983120 DNH983120:DNI983120 DXD983120:DXE983120 EGZ983120:EHA983120 EQV983120:EQW983120 FAR983120:FAS983120 FKN983120:FKO983120 FUJ983120:FUK983120 GEF983120:GEG983120 GOB983120:GOC983120 GXX983120:GXY983120 HHT983120:HHU983120 HRP983120:HRQ983120 IBL983120:IBM983120 ILH983120:ILI983120 IVD983120:IVE983120 JEZ983120:JFA983120 JOV983120:JOW983120 JYR983120:JYS983120 KIN983120:KIO983120 KSJ983120:KSK983120 LCF983120:LCG983120 LMB983120:LMC983120 LVX983120:LVY983120 MFT983120:MFU983120 MPP983120:MPQ983120 MZL983120:MZM983120 NJH983120:NJI983120 NTD983120:NTE983120 OCZ983120:ODA983120 OMV983120:OMW983120 OWR983120:OWS983120 PGN983120:PGO983120 PQJ983120:PQK983120 QAF983120:QAG983120 QKB983120:QKC983120 QTX983120:QTY983120 RDT983120:RDU983120 RNP983120:RNQ983120 RXL983120:RXM983120 SHH983120:SHI983120 SRD983120:SRE983120 TAZ983120:TBA983120 TKV983120:TKW983120 TUR983120:TUS983120 UEN983120:UEO983120 UOJ983120:UOK983120 UYF983120:UYG983120 VIB983120:VIC983120 VRX983120:VRY983120 WBT983120:WBU983120 WLP983120:WLQ983120 WVL983120:WVM983120"/>
    <dataValidation type="whole" operator="greaterThan" allowBlank="1" showInputMessage="1" showErrorMessage="1" sqref="D85:E86 IZ85:JA86 SV85:SW86 ACR85:ACS86 AMN85:AMO86 AWJ85:AWK86 BGF85:BGG86 BQB85:BQC86 BZX85:BZY86 CJT85:CJU86 CTP85:CTQ86 DDL85:DDM86 DNH85:DNI86 DXD85:DXE86 EGZ85:EHA86 EQV85:EQW86 FAR85:FAS86 FKN85:FKO86 FUJ85:FUK86 GEF85:GEG86 GOB85:GOC86 GXX85:GXY86 HHT85:HHU86 HRP85:HRQ86 IBL85:IBM86 ILH85:ILI86 IVD85:IVE86 JEZ85:JFA86 JOV85:JOW86 JYR85:JYS86 KIN85:KIO86 KSJ85:KSK86 LCF85:LCG86 LMB85:LMC86 LVX85:LVY86 MFT85:MFU86 MPP85:MPQ86 MZL85:MZM86 NJH85:NJI86 NTD85:NTE86 OCZ85:ODA86 OMV85:OMW86 OWR85:OWS86 PGN85:PGO86 PQJ85:PQK86 QAF85:QAG86 QKB85:QKC86 QTX85:QTY86 RDT85:RDU86 RNP85:RNQ86 RXL85:RXM86 SHH85:SHI86 SRD85:SRE86 TAZ85:TBA86 TKV85:TKW86 TUR85:TUS86 UEN85:UEO86 UOJ85:UOK86 UYF85:UYG86 VIB85:VIC86 VRX85:VRY86 WBT85:WBU86 WLP85:WLQ86 WVL85:WVM86 D65615:E65616 IZ65614:JA65615 SV65614:SW65615 ACR65614:ACS65615 AMN65614:AMO65615 AWJ65614:AWK65615 BGF65614:BGG65615 BQB65614:BQC65615 BZX65614:BZY65615 CJT65614:CJU65615 CTP65614:CTQ65615 DDL65614:DDM65615 DNH65614:DNI65615 DXD65614:DXE65615 EGZ65614:EHA65615 EQV65614:EQW65615 FAR65614:FAS65615 FKN65614:FKO65615 FUJ65614:FUK65615 GEF65614:GEG65615 GOB65614:GOC65615 GXX65614:GXY65615 HHT65614:HHU65615 HRP65614:HRQ65615 IBL65614:IBM65615 ILH65614:ILI65615 IVD65614:IVE65615 JEZ65614:JFA65615 JOV65614:JOW65615 JYR65614:JYS65615 KIN65614:KIO65615 KSJ65614:KSK65615 LCF65614:LCG65615 LMB65614:LMC65615 LVX65614:LVY65615 MFT65614:MFU65615 MPP65614:MPQ65615 MZL65614:MZM65615 NJH65614:NJI65615 NTD65614:NTE65615 OCZ65614:ODA65615 OMV65614:OMW65615 OWR65614:OWS65615 PGN65614:PGO65615 PQJ65614:PQK65615 QAF65614:QAG65615 QKB65614:QKC65615 QTX65614:QTY65615 RDT65614:RDU65615 RNP65614:RNQ65615 RXL65614:RXM65615 SHH65614:SHI65615 SRD65614:SRE65615 TAZ65614:TBA65615 TKV65614:TKW65615 TUR65614:TUS65615 UEN65614:UEO65615 UOJ65614:UOK65615 UYF65614:UYG65615 VIB65614:VIC65615 VRX65614:VRY65615 WBT65614:WBU65615 WLP65614:WLQ65615 WVL65614:WVM65615 D131151:E131152 IZ131150:JA131151 SV131150:SW131151 ACR131150:ACS131151 AMN131150:AMO131151 AWJ131150:AWK131151 BGF131150:BGG131151 BQB131150:BQC131151 BZX131150:BZY131151 CJT131150:CJU131151 CTP131150:CTQ131151 DDL131150:DDM131151 DNH131150:DNI131151 DXD131150:DXE131151 EGZ131150:EHA131151 EQV131150:EQW131151 FAR131150:FAS131151 FKN131150:FKO131151 FUJ131150:FUK131151 GEF131150:GEG131151 GOB131150:GOC131151 GXX131150:GXY131151 HHT131150:HHU131151 HRP131150:HRQ131151 IBL131150:IBM131151 ILH131150:ILI131151 IVD131150:IVE131151 JEZ131150:JFA131151 JOV131150:JOW131151 JYR131150:JYS131151 KIN131150:KIO131151 KSJ131150:KSK131151 LCF131150:LCG131151 LMB131150:LMC131151 LVX131150:LVY131151 MFT131150:MFU131151 MPP131150:MPQ131151 MZL131150:MZM131151 NJH131150:NJI131151 NTD131150:NTE131151 OCZ131150:ODA131151 OMV131150:OMW131151 OWR131150:OWS131151 PGN131150:PGO131151 PQJ131150:PQK131151 QAF131150:QAG131151 QKB131150:QKC131151 QTX131150:QTY131151 RDT131150:RDU131151 RNP131150:RNQ131151 RXL131150:RXM131151 SHH131150:SHI131151 SRD131150:SRE131151 TAZ131150:TBA131151 TKV131150:TKW131151 TUR131150:TUS131151 UEN131150:UEO131151 UOJ131150:UOK131151 UYF131150:UYG131151 VIB131150:VIC131151 VRX131150:VRY131151 WBT131150:WBU131151 WLP131150:WLQ131151 WVL131150:WVM131151 D196687:E196688 IZ196686:JA196687 SV196686:SW196687 ACR196686:ACS196687 AMN196686:AMO196687 AWJ196686:AWK196687 BGF196686:BGG196687 BQB196686:BQC196687 BZX196686:BZY196687 CJT196686:CJU196687 CTP196686:CTQ196687 DDL196686:DDM196687 DNH196686:DNI196687 DXD196686:DXE196687 EGZ196686:EHA196687 EQV196686:EQW196687 FAR196686:FAS196687 FKN196686:FKO196687 FUJ196686:FUK196687 GEF196686:GEG196687 GOB196686:GOC196687 GXX196686:GXY196687 HHT196686:HHU196687 HRP196686:HRQ196687 IBL196686:IBM196687 ILH196686:ILI196687 IVD196686:IVE196687 JEZ196686:JFA196687 JOV196686:JOW196687 JYR196686:JYS196687 KIN196686:KIO196687 KSJ196686:KSK196687 LCF196686:LCG196687 LMB196686:LMC196687 LVX196686:LVY196687 MFT196686:MFU196687 MPP196686:MPQ196687 MZL196686:MZM196687 NJH196686:NJI196687 NTD196686:NTE196687 OCZ196686:ODA196687 OMV196686:OMW196687 OWR196686:OWS196687 PGN196686:PGO196687 PQJ196686:PQK196687 QAF196686:QAG196687 QKB196686:QKC196687 QTX196686:QTY196687 RDT196686:RDU196687 RNP196686:RNQ196687 RXL196686:RXM196687 SHH196686:SHI196687 SRD196686:SRE196687 TAZ196686:TBA196687 TKV196686:TKW196687 TUR196686:TUS196687 UEN196686:UEO196687 UOJ196686:UOK196687 UYF196686:UYG196687 VIB196686:VIC196687 VRX196686:VRY196687 WBT196686:WBU196687 WLP196686:WLQ196687 WVL196686:WVM196687 D262223:E262224 IZ262222:JA262223 SV262222:SW262223 ACR262222:ACS262223 AMN262222:AMO262223 AWJ262222:AWK262223 BGF262222:BGG262223 BQB262222:BQC262223 BZX262222:BZY262223 CJT262222:CJU262223 CTP262222:CTQ262223 DDL262222:DDM262223 DNH262222:DNI262223 DXD262222:DXE262223 EGZ262222:EHA262223 EQV262222:EQW262223 FAR262222:FAS262223 FKN262222:FKO262223 FUJ262222:FUK262223 GEF262222:GEG262223 GOB262222:GOC262223 GXX262222:GXY262223 HHT262222:HHU262223 HRP262222:HRQ262223 IBL262222:IBM262223 ILH262222:ILI262223 IVD262222:IVE262223 JEZ262222:JFA262223 JOV262222:JOW262223 JYR262222:JYS262223 KIN262222:KIO262223 KSJ262222:KSK262223 LCF262222:LCG262223 LMB262222:LMC262223 LVX262222:LVY262223 MFT262222:MFU262223 MPP262222:MPQ262223 MZL262222:MZM262223 NJH262222:NJI262223 NTD262222:NTE262223 OCZ262222:ODA262223 OMV262222:OMW262223 OWR262222:OWS262223 PGN262222:PGO262223 PQJ262222:PQK262223 QAF262222:QAG262223 QKB262222:QKC262223 QTX262222:QTY262223 RDT262222:RDU262223 RNP262222:RNQ262223 RXL262222:RXM262223 SHH262222:SHI262223 SRD262222:SRE262223 TAZ262222:TBA262223 TKV262222:TKW262223 TUR262222:TUS262223 UEN262222:UEO262223 UOJ262222:UOK262223 UYF262222:UYG262223 VIB262222:VIC262223 VRX262222:VRY262223 WBT262222:WBU262223 WLP262222:WLQ262223 WVL262222:WVM262223 D327759:E327760 IZ327758:JA327759 SV327758:SW327759 ACR327758:ACS327759 AMN327758:AMO327759 AWJ327758:AWK327759 BGF327758:BGG327759 BQB327758:BQC327759 BZX327758:BZY327759 CJT327758:CJU327759 CTP327758:CTQ327759 DDL327758:DDM327759 DNH327758:DNI327759 DXD327758:DXE327759 EGZ327758:EHA327759 EQV327758:EQW327759 FAR327758:FAS327759 FKN327758:FKO327759 FUJ327758:FUK327759 GEF327758:GEG327759 GOB327758:GOC327759 GXX327758:GXY327759 HHT327758:HHU327759 HRP327758:HRQ327759 IBL327758:IBM327759 ILH327758:ILI327759 IVD327758:IVE327759 JEZ327758:JFA327759 JOV327758:JOW327759 JYR327758:JYS327759 KIN327758:KIO327759 KSJ327758:KSK327759 LCF327758:LCG327759 LMB327758:LMC327759 LVX327758:LVY327759 MFT327758:MFU327759 MPP327758:MPQ327759 MZL327758:MZM327759 NJH327758:NJI327759 NTD327758:NTE327759 OCZ327758:ODA327759 OMV327758:OMW327759 OWR327758:OWS327759 PGN327758:PGO327759 PQJ327758:PQK327759 QAF327758:QAG327759 QKB327758:QKC327759 QTX327758:QTY327759 RDT327758:RDU327759 RNP327758:RNQ327759 RXL327758:RXM327759 SHH327758:SHI327759 SRD327758:SRE327759 TAZ327758:TBA327759 TKV327758:TKW327759 TUR327758:TUS327759 UEN327758:UEO327759 UOJ327758:UOK327759 UYF327758:UYG327759 VIB327758:VIC327759 VRX327758:VRY327759 WBT327758:WBU327759 WLP327758:WLQ327759 WVL327758:WVM327759 D393295:E393296 IZ393294:JA393295 SV393294:SW393295 ACR393294:ACS393295 AMN393294:AMO393295 AWJ393294:AWK393295 BGF393294:BGG393295 BQB393294:BQC393295 BZX393294:BZY393295 CJT393294:CJU393295 CTP393294:CTQ393295 DDL393294:DDM393295 DNH393294:DNI393295 DXD393294:DXE393295 EGZ393294:EHA393295 EQV393294:EQW393295 FAR393294:FAS393295 FKN393294:FKO393295 FUJ393294:FUK393295 GEF393294:GEG393295 GOB393294:GOC393295 GXX393294:GXY393295 HHT393294:HHU393295 HRP393294:HRQ393295 IBL393294:IBM393295 ILH393294:ILI393295 IVD393294:IVE393295 JEZ393294:JFA393295 JOV393294:JOW393295 JYR393294:JYS393295 KIN393294:KIO393295 KSJ393294:KSK393295 LCF393294:LCG393295 LMB393294:LMC393295 LVX393294:LVY393295 MFT393294:MFU393295 MPP393294:MPQ393295 MZL393294:MZM393295 NJH393294:NJI393295 NTD393294:NTE393295 OCZ393294:ODA393295 OMV393294:OMW393295 OWR393294:OWS393295 PGN393294:PGO393295 PQJ393294:PQK393295 QAF393294:QAG393295 QKB393294:QKC393295 QTX393294:QTY393295 RDT393294:RDU393295 RNP393294:RNQ393295 RXL393294:RXM393295 SHH393294:SHI393295 SRD393294:SRE393295 TAZ393294:TBA393295 TKV393294:TKW393295 TUR393294:TUS393295 UEN393294:UEO393295 UOJ393294:UOK393295 UYF393294:UYG393295 VIB393294:VIC393295 VRX393294:VRY393295 WBT393294:WBU393295 WLP393294:WLQ393295 WVL393294:WVM393295 D458831:E458832 IZ458830:JA458831 SV458830:SW458831 ACR458830:ACS458831 AMN458830:AMO458831 AWJ458830:AWK458831 BGF458830:BGG458831 BQB458830:BQC458831 BZX458830:BZY458831 CJT458830:CJU458831 CTP458830:CTQ458831 DDL458830:DDM458831 DNH458830:DNI458831 DXD458830:DXE458831 EGZ458830:EHA458831 EQV458830:EQW458831 FAR458830:FAS458831 FKN458830:FKO458831 FUJ458830:FUK458831 GEF458830:GEG458831 GOB458830:GOC458831 GXX458830:GXY458831 HHT458830:HHU458831 HRP458830:HRQ458831 IBL458830:IBM458831 ILH458830:ILI458831 IVD458830:IVE458831 JEZ458830:JFA458831 JOV458830:JOW458831 JYR458830:JYS458831 KIN458830:KIO458831 KSJ458830:KSK458831 LCF458830:LCG458831 LMB458830:LMC458831 LVX458830:LVY458831 MFT458830:MFU458831 MPP458830:MPQ458831 MZL458830:MZM458831 NJH458830:NJI458831 NTD458830:NTE458831 OCZ458830:ODA458831 OMV458830:OMW458831 OWR458830:OWS458831 PGN458830:PGO458831 PQJ458830:PQK458831 QAF458830:QAG458831 QKB458830:QKC458831 QTX458830:QTY458831 RDT458830:RDU458831 RNP458830:RNQ458831 RXL458830:RXM458831 SHH458830:SHI458831 SRD458830:SRE458831 TAZ458830:TBA458831 TKV458830:TKW458831 TUR458830:TUS458831 UEN458830:UEO458831 UOJ458830:UOK458831 UYF458830:UYG458831 VIB458830:VIC458831 VRX458830:VRY458831 WBT458830:WBU458831 WLP458830:WLQ458831 WVL458830:WVM458831 D524367:E524368 IZ524366:JA524367 SV524366:SW524367 ACR524366:ACS524367 AMN524366:AMO524367 AWJ524366:AWK524367 BGF524366:BGG524367 BQB524366:BQC524367 BZX524366:BZY524367 CJT524366:CJU524367 CTP524366:CTQ524367 DDL524366:DDM524367 DNH524366:DNI524367 DXD524366:DXE524367 EGZ524366:EHA524367 EQV524366:EQW524367 FAR524366:FAS524367 FKN524366:FKO524367 FUJ524366:FUK524367 GEF524366:GEG524367 GOB524366:GOC524367 GXX524366:GXY524367 HHT524366:HHU524367 HRP524366:HRQ524367 IBL524366:IBM524367 ILH524366:ILI524367 IVD524366:IVE524367 JEZ524366:JFA524367 JOV524366:JOW524367 JYR524366:JYS524367 KIN524366:KIO524367 KSJ524366:KSK524367 LCF524366:LCG524367 LMB524366:LMC524367 LVX524366:LVY524367 MFT524366:MFU524367 MPP524366:MPQ524367 MZL524366:MZM524367 NJH524366:NJI524367 NTD524366:NTE524367 OCZ524366:ODA524367 OMV524366:OMW524367 OWR524366:OWS524367 PGN524366:PGO524367 PQJ524366:PQK524367 QAF524366:QAG524367 QKB524366:QKC524367 QTX524366:QTY524367 RDT524366:RDU524367 RNP524366:RNQ524367 RXL524366:RXM524367 SHH524366:SHI524367 SRD524366:SRE524367 TAZ524366:TBA524367 TKV524366:TKW524367 TUR524366:TUS524367 UEN524366:UEO524367 UOJ524366:UOK524367 UYF524366:UYG524367 VIB524366:VIC524367 VRX524366:VRY524367 WBT524366:WBU524367 WLP524366:WLQ524367 WVL524366:WVM524367 D589903:E589904 IZ589902:JA589903 SV589902:SW589903 ACR589902:ACS589903 AMN589902:AMO589903 AWJ589902:AWK589903 BGF589902:BGG589903 BQB589902:BQC589903 BZX589902:BZY589903 CJT589902:CJU589903 CTP589902:CTQ589903 DDL589902:DDM589903 DNH589902:DNI589903 DXD589902:DXE589903 EGZ589902:EHA589903 EQV589902:EQW589903 FAR589902:FAS589903 FKN589902:FKO589903 FUJ589902:FUK589903 GEF589902:GEG589903 GOB589902:GOC589903 GXX589902:GXY589903 HHT589902:HHU589903 HRP589902:HRQ589903 IBL589902:IBM589903 ILH589902:ILI589903 IVD589902:IVE589903 JEZ589902:JFA589903 JOV589902:JOW589903 JYR589902:JYS589903 KIN589902:KIO589903 KSJ589902:KSK589903 LCF589902:LCG589903 LMB589902:LMC589903 LVX589902:LVY589903 MFT589902:MFU589903 MPP589902:MPQ589903 MZL589902:MZM589903 NJH589902:NJI589903 NTD589902:NTE589903 OCZ589902:ODA589903 OMV589902:OMW589903 OWR589902:OWS589903 PGN589902:PGO589903 PQJ589902:PQK589903 QAF589902:QAG589903 QKB589902:QKC589903 QTX589902:QTY589903 RDT589902:RDU589903 RNP589902:RNQ589903 RXL589902:RXM589903 SHH589902:SHI589903 SRD589902:SRE589903 TAZ589902:TBA589903 TKV589902:TKW589903 TUR589902:TUS589903 UEN589902:UEO589903 UOJ589902:UOK589903 UYF589902:UYG589903 VIB589902:VIC589903 VRX589902:VRY589903 WBT589902:WBU589903 WLP589902:WLQ589903 WVL589902:WVM589903 D655439:E655440 IZ655438:JA655439 SV655438:SW655439 ACR655438:ACS655439 AMN655438:AMO655439 AWJ655438:AWK655439 BGF655438:BGG655439 BQB655438:BQC655439 BZX655438:BZY655439 CJT655438:CJU655439 CTP655438:CTQ655439 DDL655438:DDM655439 DNH655438:DNI655439 DXD655438:DXE655439 EGZ655438:EHA655439 EQV655438:EQW655439 FAR655438:FAS655439 FKN655438:FKO655439 FUJ655438:FUK655439 GEF655438:GEG655439 GOB655438:GOC655439 GXX655438:GXY655439 HHT655438:HHU655439 HRP655438:HRQ655439 IBL655438:IBM655439 ILH655438:ILI655439 IVD655438:IVE655439 JEZ655438:JFA655439 JOV655438:JOW655439 JYR655438:JYS655439 KIN655438:KIO655439 KSJ655438:KSK655439 LCF655438:LCG655439 LMB655438:LMC655439 LVX655438:LVY655439 MFT655438:MFU655439 MPP655438:MPQ655439 MZL655438:MZM655439 NJH655438:NJI655439 NTD655438:NTE655439 OCZ655438:ODA655439 OMV655438:OMW655439 OWR655438:OWS655439 PGN655438:PGO655439 PQJ655438:PQK655439 QAF655438:QAG655439 QKB655438:QKC655439 QTX655438:QTY655439 RDT655438:RDU655439 RNP655438:RNQ655439 RXL655438:RXM655439 SHH655438:SHI655439 SRD655438:SRE655439 TAZ655438:TBA655439 TKV655438:TKW655439 TUR655438:TUS655439 UEN655438:UEO655439 UOJ655438:UOK655439 UYF655438:UYG655439 VIB655438:VIC655439 VRX655438:VRY655439 WBT655438:WBU655439 WLP655438:WLQ655439 WVL655438:WVM655439 D720975:E720976 IZ720974:JA720975 SV720974:SW720975 ACR720974:ACS720975 AMN720974:AMO720975 AWJ720974:AWK720975 BGF720974:BGG720975 BQB720974:BQC720975 BZX720974:BZY720975 CJT720974:CJU720975 CTP720974:CTQ720975 DDL720974:DDM720975 DNH720974:DNI720975 DXD720974:DXE720975 EGZ720974:EHA720975 EQV720974:EQW720975 FAR720974:FAS720975 FKN720974:FKO720975 FUJ720974:FUK720975 GEF720974:GEG720975 GOB720974:GOC720975 GXX720974:GXY720975 HHT720974:HHU720975 HRP720974:HRQ720975 IBL720974:IBM720975 ILH720974:ILI720975 IVD720974:IVE720975 JEZ720974:JFA720975 JOV720974:JOW720975 JYR720974:JYS720975 KIN720974:KIO720975 KSJ720974:KSK720975 LCF720974:LCG720975 LMB720974:LMC720975 LVX720974:LVY720975 MFT720974:MFU720975 MPP720974:MPQ720975 MZL720974:MZM720975 NJH720974:NJI720975 NTD720974:NTE720975 OCZ720974:ODA720975 OMV720974:OMW720975 OWR720974:OWS720975 PGN720974:PGO720975 PQJ720974:PQK720975 QAF720974:QAG720975 QKB720974:QKC720975 QTX720974:QTY720975 RDT720974:RDU720975 RNP720974:RNQ720975 RXL720974:RXM720975 SHH720974:SHI720975 SRD720974:SRE720975 TAZ720974:TBA720975 TKV720974:TKW720975 TUR720974:TUS720975 UEN720974:UEO720975 UOJ720974:UOK720975 UYF720974:UYG720975 VIB720974:VIC720975 VRX720974:VRY720975 WBT720974:WBU720975 WLP720974:WLQ720975 WVL720974:WVM720975 D786511:E786512 IZ786510:JA786511 SV786510:SW786511 ACR786510:ACS786511 AMN786510:AMO786511 AWJ786510:AWK786511 BGF786510:BGG786511 BQB786510:BQC786511 BZX786510:BZY786511 CJT786510:CJU786511 CTP786510:CTQ786511 DDL786510:DDM786511 DNH786510:DNI786511 DXD786510:DXE786511 EGZ786510:EHA786511 EQV786510:EQW786511 FAR786510:FAS786511 FKN786510:FKO786511 FUJ786510:FUK786511 GEF786510:GEG786511 GOB786510:GOC786511 GXX786510:GXY786511 HHT786510:HHU786511 HRP786510:HRQ786511 IBL786510:IBM786511 ILH786510:ILI786511 IVD786510:IVE786511 JEZ786510:JFA786511 JOV786510:JOW786511 JYR786510:JYS786511 KIN786510:KIO786511 KSJ786510:KSK786511 LCF786510:LCG786511 LMB786510:LMC786511 LVX786510:LVY786511 MFT786510:MFU786511 MPP786510:MPQ786511 MZL786510:MZM786511 NJH786510:NJI786511 NTD786510:NTE786511 OCZ786510:ODA786511 OMV786510:OMW786511 OWR786510:OWS786511 PGN786510:PGO786511 PQJ786510:PQK786511 QAF786510:QAG786511 QKB786510:QKC786511 QTX786510:QTY786511 RDT786510:RDU786511 RNP786510:RNQ786511 RXL786510:RXM786511 SHH786510:SHI786511 SRD786510:SRE786511 TAZ786510:TBA786511 TKV786510:TKW786511 TUR786510:TUS786511 UEN786510:UEO786511 UOJ786510:UOK786511 UYF786510:UYG786511 VIB786510:VIC786511 VRX786510:VRY786511 WBT786510:WBU786511 WLP786510:WLQ786511 WVL786510:WVM786511 D852047:E852048 IZ852046:JA852047 SV852046:SW852047 ACR852046:ACS852047 AMN852046:AMO852047 AWJ852046:AWK852047 BGF852046:BGG852047 BQB852046:BQC852047 BZX852046:BZY852047 CJT852046:CJU852047 CTP852046:CTQ852047 DDL852046:DDM852047 DNH852046:DNI852047 DXD852046:DXE852047 EGZ852046:EHA852047 EQV852046:EQW852047 FAR852046:FAS852047 FKN852046:FKO852047 FUJ852046:FUK852047 GEF852046:GEG852047 GOB852046:GOC852047 GXX852046:GXY852047 HHT852046:HHU852047 HRP852046:HRQ852047 IBL852046:IBM852047 ILH852046:ILI852047 IVD852046:IVE852047 JEZ852046:JFA852047 JOV852046:JOW852047 JYR852046:JYS852047 KIN852046:KIO852047 KSJ852046:KSK852047 LCF852046:LCG852047 LMB852046:LMC852047 LVX852046:LVY852047 MFT852046:MFU852047 MPP852046:MPQ852047 MZL852046:MZM852047 NJH852046:NJI852047 NTD852046:NTE852047 OCZ852046:ODA852047 OMV852046:OMW852047 OWR852046:OWS852047 PGN852046:PGO852047 PQJ852046:PQK852047 QAF852046:QAG852047 QKB852046:QKC852047 QTX852046:QTY852047 RDT852046:RDU852047 RNP852046:RNQ852047 RXL852046:RXM852047 SHH852046:SHI852047 SRD852046:SRE852047 TAZ852046:TBA852047 TKV852046:TKW852047 TUR852046:TUS852047 UEN852046:UEO852047 UOJ852046:UOK852047 UYF852046:UYG852047 VIB852046:VIC852047 VRX852046:VRY852047 WBT852046:WBU852047 WLP852046:WLQ852047 WVL852046:WVM852047 D917583:E917584 IZ917582:JA917583 SV917582:SW917583 ACR917582:ACS917583 AMN917582:AMO917583 AWJ917582:AWK917583 BGF917582:BGG917583 BQB917582:BQC917583 BZX917582:BZY917583 CJT917582:CJU917583 CTP917582:CTQ917583 DDL917582:DDM917583 DNH917582:DNI917583 DXD917582:DXE917583 EGZ917582:EHA917583 EQV917582:EQW917583 FAR917582:FAS917583 FKN917582:FKO917583 FUJ917582:FUK917583 GEF917582:GEG917583 GOB917582:GOC917583 GXX917582:GXY917583 HHT917582:HHU917583 HRP917582:HRQ917583 IBL917582:IBM917583 ILH917582:ILI917583 IVD917582:IVE917583 JEZ917582:JFA917583 JOV917582:JOW917583 JYR917582:JYS917583 KIN917582:KIO917583 KSJ917582:KSK917583 LCF917582:LCG917583 LMB917582:LMC917583 LVX917582:LVY917583 MFT917582:MFU917583 MPP917582:MPQ917583 MZL917582:MZM917583 NJH917582:NJI917583 NTD917582:NTE917583 OCZ917582:ODA917583 OMV917582:OMW917583 OWR917582:OWS917583 PGN917582:PGO917583 PQJ917582:PQK917583 QAF917582:QAG917583 QKB917582:QKC917583 QTX917582:QTY917583 RDT917582:RDU917583 RNP917582:RNQ917583 RXL917582:RXM917583 SHH917582:SHI917583 SRD917582:SRE917583 TAZ917582:TBA917583 TKV917582:TKW917583 TUR917582:TUS917583 UEN917582:UEO917583 UOJ917582:UOK917583 UYF917582:UYG917583 VIB917582:VIC917583 VRX917582:VRY917583 WBT917582:WBU917583 WLP917582:WLQ917583 WVL917582:WVM917583 D983119:E983120 IZ983118:JA983119 SV983118:SW983119 ACR983118:ACS983119 AMN983118:AMO983119 AWJ983118:AWK983119 BGF983118:BGG983119 BQB983118:BQC983119 BZX983118:BZY983119 CJT983118:CJU983119 CTP983118:CTQ983119 DDL983118:DDM983119 DNH983118:DNI983119 DXD983118:DXE983119 EGZ983118:EHA983119 EQV983118:EQW983119 FAR983118:FAS983119 FKN983118:FKO983119 FUJ983118:FUK983119 GEF983118:GEG983119 GOB983118:GOC983119 GXX983118:GXY983119 HHT983118:HHU983119 HRP983118:HRQ983119 IBL983118:IBM983119 ILH983118:ILI983119 IVD983118:IVE983119 JEZ983118:JFA983119 JOV983118:JOW983119 JYR983118:JYS983119 KIN983118:KIO983119 KSJ983118:KSK983119 LCF983118:LCG983119 LMB983118:LMC983119 LVX983118:LVY983119 MFT983118:MFU983119 MPP983118:MPQ983119 MZL983118:MZM983119 NJH983118:NJI983119 NTD983118:NTE983119 OCZ983118:ODA983119 OMV983118:OMW983119 OWR983118:OWS983119 PGN983118:PGO983119 PQJ983118:PQK983119 QAF983118:QAG983119 QKB983118:QKC983119 QTX983118:QTY983119 RDT983118:RDU983119 RNP983118:RNQ983119 RXL983118:RXM983119 SHH983118:SHI983119 SRD983118:SRE983119 TAZ983118:TBA983119 TKV983118:TKW983119 TUR983118:TUS983119 UEN983118:UEO983119 UOJ983118:UOK983119 UYF983118:UYG983119 VIB983118:VIC983119 VRX983118:VRY983119 WBT983118:WBU983119 WLP983118:WLQ983119 WVL983118:WVM983119 B85:B86 IX85:IX86 ST85:ST86 ACP85:ACP86 AML85:AML86 AWH85:AWH86 BGD85:BGD86 BPZ85:BPZ86 BZV85:BZV86 CJR85:CJR86 CTN85:CTN86 DDJ85:DDJ86 DNF85:DNF86 DXB85:DXB86 EGX85:EGX86 EQT85:EQT86 FAP85:FAP86 FKL85:FKL86 FUH85:FUH86 GED85:GED86 GNZ85:GNZ86 GXV85:GXV86 HHR85:HHR86 HRN85:HRN86 IBJ85:IBJ86 ILF85:ILF86 IVB85:IVB86 JEX85:JEX86 JOT85:JOT86 JYP85:JYP86 KIL85:KIL86 KSH85:KSH86 LCD85:LCD86 LLZ85:LLZ86 LVV85:LVV86 MFR85:MFR86 MPN85:MPN86 MZJ85:MZJ86 NJF85:NJF86 NTB85:NTB86 OCX85:OCX86 OMT85:OMT86 OWP85:OWP86 PGL85:PGL86 PQH85:PQH86 QAD85:QAD86 QJZ85:QJZ86 QTV85:QTV86 RDR85:RDR86 RNN85:RNN86 RXJ85:RXJ86 SHF85:SHF86 SRB85:SRB86 TAX85:TAX86 TKT85:TKT86 TUP85:TUP86 UEL85:UEL86 UOH85:UOH86 UYD85:UYD86 VHZ85:VHZ86 VRV85:VRV86 WBR85:WBR86 WLN85:WLN86 WVJ85:WVJ86 B65615:B65616 IX65614:IX65615 ST65614:ST65615 ACP65614:ACP65615 AML65614:AML65615 AWH65614:AWH65615 BGD65614:BGD65615 BPZ65614:BPZ65615 BZV65614:BZV65615 CJR65614:CJR65615 CTN65614:CTN65615 DDJ65614:DDJ65615 DNF65614:DNF65615 DXB65614:DXB65615 EGX65614:EGX65615 EQT65614:EQT65615 FAP65614:FAP65615 FKL65614:FKL65615 FUH65614:FUH65615 GED65614:GED65615 GNZ65614:GNZ65615 GXV65614:GXV65615 HHR65614:HHR65615 HRN65614:HRN65615 IBJ65614:IBJ65615 ILF65614:ILF65615 IVB65614:IVB65615 JEX65614:JEX65615 JOT65614:JOT65615 JYP65614:JYP65615 KIL65614:KIL65615 KSH65614:KSH65615 LCD65614:LCD65615 LLZ65614:LLZ65615 LVV65614:LVV65615 MFR65614:MFR65615 MPN65614:MPN65615 MZJ65614:MZJ65615 NJF65614:NJF65615 NTB65614:NTB65615 OCX65614:OCX65615 OMT65614:OMT65615 OWP65614:OWP65615 PGL65614:PGL65615 PQH65614:PQH65615 QAD65614:QAD65615 QJZ65614:QJZ65615 QTV65614:QTV65615 RDR65614:RDR65615 RNN65614:RNN65615 RXJ65614:RXJ65615 SHF65614:SHF65615 SRB65614:SRB65615 TAX65614:TAX65615 TKT65614:TKT65615 TUP65614:TUP65615 UEL65614:UEL65615 UOH65614:UOH65615 UYD65614:UYD65615 VHZ65614:VHZ65615 VRV65614:VRV65615 WBR65614:WBR65615 WLN65614:WLN65615 WVJ65614:WVJ65615 B131151:B131152 IX131150:IX131151 ST131150:ST131151 ACP131150:ACP131151 AML131150:AML131151 AWH131150:AWH131151 BGD131150:BGD131151 BPZ131150:BPZ131151 BZV131150:BZV131151 CJR131150:CJR131151 CTN131150:CTN131151 DDJ131150:DDJ131151 DNF131150:DNF131151 DXB131150:DXB131151 EGX131150:EGX131151 EQT131150:EQT131151 FAP131150:FAP131151 FKL131150:FKL131151 FUH131150:FUH131151 GED131150:GED131151 GNZ131150:GNZ131151 GXV131150:GXV131151 HHR131150:HHR131151 HRN131150:HRN131151 IBJ131150:IBJ131151 ILF131150:ILF131151 IVB131150:IVB131151 JEX131150:JEX131151 JOT131150:JOT131151 JYP131150:JYP131151 KIL131150:KIL131151 KSH131150:KSH131151 LCD131150:LCD131151 LLZ131150:LLZ131151 LVV131150:LVV131151 MFR131150:MFR131151 MPN131150:MPN131151 MZJ131150:MZJ131151 NJF131150:NJF131151 NTB131150:NTB131151 OCX131150:OCX131151 OMT131150:OMT131151 OWP131150:OWP131151 PGL131150:PGL131151 PQH131150:PQH131151 QAD131150:QAD131151 QJZ131150:QJZ131151 QTV131150:QTV131151 RDR131150:RDR131151 RNN131150:RNN131151 RXJ131150:RXJ131151 SHF131150:SHF131151 SRB131150:SRB131151 TAX131150:TAX131151 TKT131150:TKT131151 TUP131150:TUP131151 UEL131150:UEL131151 UOH131150:UOH131151 UYD131150:UYD131151 VHZ131150:VHZ131151 VRV131150:VRV131151 WBR131150:WBR131151 WLN131150:WLN131151 WVJ131150:WVJ131151 B196687:B196688 IX196686:IX196687 ST196686:ST196687 ACP196686:ACP196687 AML196686:AML196687 AWH196686:AWH196687 BGD196686:BGD196687 BPZ196686:BPZ196687 BZV196686:BZV196687 CJR196686:CJR196687 CTN196686:CTN196687 DDJ196686:DDJ196687 DNF196686:DNF196687 DXB196686:DXB196687 EGX196686:EGX196687 EQT196686:EQT196687 FAP196686:FAP196687 FKL196686:FKL196687 FUH196686:FUH196687 GED196686:GED196687 GNZ196686:GNZ196687 GXV196686:GXV196687 HHR196686:HHR196687 HRN196686:HRN196687 IBJ196686:IBJ196687 ILF196686:ILF196687 IVB196686:IVB196687 JEX196686:JEX196687 JOT196686:JOT196687 JYP196686:JYP196687 KIL196686:KIL196687 KSH196686:KSH196687 LCD196686:LCD196687 LLZ196686:LLZ196687 LVV196686:LVV196687 MFR196686:MFR196687 MPN196686:MPN196687 MZJ196686:MZJ196687 NJF196686:NJF196687 NTB196686:NTB196687 OCX196686:OCX196687 OMT196686:OMT196687 OWP196686:OWP196687 PGL196686:PGL196687 PQH196686:PQH196687 QAD196686:QAD196687 QJZ196686:QJZ196687 QTV196686:QTV196687 RDR196686:RDR196687 RNN196686:RNN196687 RXJ196686:RXJ196687 SHF196686:SHF196687 SRB196686:SRB196687 TAX196686:TAX196687 TKT196686:TKT196687 TUP196686:TUP196687 UEL196686:UEL196687 UOH196686:UOH196687 UYD196686:UYD196687 VHZ196686:VHZ196687 VRV196686:VRV196687 WBR196686:WBR196687 WLN196686:WLN196687 WVJ196686:WVJ196687 B262223:B262224 IX262222:IX262223 ST262222:ST262223 ACP262222:ACP262223 AML262222:AML262223 AWH262222:AWH262223 BGD262222:BGD262223 BPZ262222:BPZ262223 BZV262222:BZV262223 CJR262222:CJR262223 CTN262222:CTN262223 DDJ262222:DDJ262223 DNF262222:DNF262223 DXB262222:DXB262223 EGX262222:EGX262223 EQT262222:EQT262223 FAP262222:FAP262223 FKL262222:FKL262223 FUH262222:FUH262223 GED262222:GED262223 GNZ262222:GNZ262223 GXV262222:GXV262223 HHR262222:HHR262223 HRN262222:HRN262223 IBJ262222:IBJ262223 ILF262222:ILF262223 IVB262222:IVB262223 JEX262222:JEX262223 JOT262222:JOT262223 JYP262222:JYP262223 KIL262222:KIL262223 KSH262222:KSH262223 LCD262222:LCD262223 LLZ262222:LLZ262223 LVV262222:LVV262223 MFR262222:MFR262223 MPN262222:MPN262223 MZJ262222:MZJ262223 NJF262222:NJF262223 NTB262222:NTB262223 OCX262222:OCX262223 OMT262222:OMT262223 OWP262222:OWP262223 PGL262222:PGL262223 PQH262222:PQH262223 QAD262222:QAD262223 QJZ262222:QJZ262223 QTV262222:QTV262223 RDR262222:RDR262223 RNN262222:RNN262223 RXJ262222:RXJ262223 SHF262222:SHF262223 SRB262222:SRB262223 TAX262222:TAX262223 TKT262222:TKT262223 TUP262222:TUP262223 UEL262222:UEL262223 UOH262222:UOH262223 UYD262222:UYD262223 VHZ262222:VHZ262223 VRV262222:VRV262223 WBR262222:WBR262223 WLN262222:WLN262223 WVJ262222:WVJ262223 B327759:B327760 IX327758:IX327759 ST327758:ST327759 ACP327758:ACP327759 AML327758:AML327759 AWH327758:AWH327759 BGD327758:BGD327759 BPZ327758:BPZ327759 BZV327758:BZV327759 CJR327758:CJR327759 CTN327758:CTN327759 DDJ327758:DDJ327759 DNF327758:DNF327759 DXB327758:DXB327759 EGX327758:EGX327759 EQT327758:EQT327759 FAP327758:FAP327759 FKL327758:FKL327759 FUH327758:FUH327759 GED327758:GED327759 GNZ327758:GNZ327759 GXV327758:GXV327759 HHR327758:HHR327759 HRN327758:HRN327759 IBJ327758:IBJ327759 ILF327758:ILF327759 IVB327758:IVB327759 JEX327758:JEX327759 JOT327758:JOT327759 JYP327758:JYP327759 KIL327758:KIL327759 KSH327758:KSH327759 LCD327758:LCD327759 LLZ327758:LLZ327759 LVV327758:LVV327759 MFR327758:MFR327759 MPN327758:MPN327759 MZJ327758:MZJ327759 NJF327758:NJF327759 NTB327758:NTB327759 OCX327758:OCX327759 OMT327758:OMT327759 OWP327758:OWP327759 PGL327758:PGL327759 PQH327758:PQH327759 QAD327758:QAD327759 QJZ327758:QJZ327759 QTV327758:QTV327759 RDR327758:RDR327759 RNN327758:RNN327759 RXJ327758:RXJ327759 SHF327758:SHF327759 SRB327758:SRB327759 TAX327758:TAX327759 TKT327758:TKT327759 TUP327758:TUP327759 UEL327758:UEL327759 UOH327758:UOH327759 UYD327758:UYD327759 VHZ327758:VHZ327759 VRV327758:VRV327759 WBR327758:WBR327759 WLN327758:WLN327759 WVJ327758:WVJ327759 B393295:B393296 IX393294:IX393295 ST393294:ST393295 ACP393294:ACP393295 AML393294:AML393295 AWH393294:AWH393295 BGD393294:BGD393295 BPZ393294:BPZ393295 BZV393294:BZV393295 CJR393294:CJR393295 CTN393294:CTN393295 DDJ393294:DDJ393295 DNF393294:DNF393295 DXB393294:DXB393295 EGX393294:EGX393295 EQT393294:EQT393295 FAP393294:FAP393295 FKL393294:FKL393295 FUH393294:FUH393295 GED393294:GED393295 GNZ393294:GNZ393295 GXV393294:GXV393295 HHR393294:HHR393295 HRN393294:HRN393295 IBJ393294:IBJ393295 ILF393294:ILF393295 IVB393294:IVB393295 JEX393294:JEX393295 JOT393294:JOT393295 JYP393294:JYP393295 KIL393294:KIL393295 KSH393294:KSH393295 LCD393294:LCD393295 LLZ393294:LLZ393295 LVV393294:LVV393295 MFR393294:MFR393295 MPN393294:MPN393295 MZJ393294:MZJ393295 NJF393294:NJF393295 NTB393294:NTB393295 OCX393294:OCX393295 OMT393294:OMT393295 OWP393294:OWP393295 PGL393294:PGL393295 PQH393294:PQH393295 QAD393294:QAD393295 QJZ393294:QJZ393295 QTV393294:QTV393295 RDR393294:RDR393295 RNN393294:RNN393295 RXJ393294:RXJ393295 SHF393294:SHF393295 SRB393294:SRB393295 TAX393294:TAX393295 TKT393294:TKT393295 TUP393294:TUP393295 UEL393294:UEL393295 UOH393294:UOH393295 UYD393294:UYD393295 VHZ393294:VHZ393295 VRV393294:VRV393295 WBR393294:WBR393295 WLN393294:WLN393295 WVJ393294:WVJ393295 B458831:B458832 IX458830:IX458831 ST458830:ST458831 ACP458830:ACP458831 AML458830:AML458831 AWH458830:AWH458831 BGD458830:BGD458831 BPZ458830:BPZ458831 BZV458830:BZV458831 CJR458830:CJR458831 CTN458830:CTN458831 DDJ458830:DDJ458831 DNF458830:DNF458831 DXB458830:DXB458831 EGX458830:EGX458831 EQT458830:EQT458831 FAP458830:FAP458831 FKL458830:FKL458831 FUH458830:FUH458831 GED458830:GED458831 GNZ458830:GNZ458831 GXV458830:GXV458831 HHR458830:HHR458831 HRN458830:HRN458831 IBJ458830:IBJ458831 ILF458830:ILF458831 IVB458830:IVB458831 JEX458830:JEX458831 JOT458830:JOT458831 JYP458830:JYP458831 KIL458830:KIL458831 KSH458830:KSH458831 LCD458830:LCD458831 LLZ458830:LLZ458831 LVV458830:LVV458831 MFR458830:MFR458831 MPN458830:MPN458831 MZJ458830:MZJ458831 NJF458830:NJF458831 NTB458830:NTB458831 OCX458830:OCX458831 OMT458830:OMT458831 OWP458830:OWP458831 PGL458830:PGL458831 PQH458830:PQH458831 QAD458830:QAD458831 QJZ458830:QJZ458831 QTV458830:QTV458831 RDR458830:RDR458831 RNN458830:RNN458831 RXJ458830:RXJ458831 SHF458830:SHF458831 SRB458830:SRB458831 TAX458830:TAX458831 TKT458830:TKT458831 TUP458830:TUP458831 UEL458830:UEL458831 UOH458830:UOH458831 UYD458830:UYD458831 VHZ458830:VHZ458831 VRV458830:VRV458831 WBR458830:WBR458831 WLN458830:WLN458831 WVJ458830:WVJ458831 B524367:B524368 IX524366:IX524367 ST524366:ST524367 ACP524366:ACP524367 AML524366:AML524367 AWH524366:AWH524367 BGD524366:BGD524367 BPZ524366:BPZ524367 BZV524366:BZV524367 CJR524366:CJR524367 CTN524366:CTN524367 DDJ524366:DDJ524367 DNF524366:DNF524367 DXB524366:DXB524367 EGX524366:EGX524367 EQT524366:EQT524367 FAP524366:FAP524367 FKL524366:FKL524367 FUH524366:FUH524367 GED524366:GED524367 GNZ524366:GNZ524367 GXV524366:GXV524367 HHR524366:HHR524367 HRN524366:HRN524367 IBJ524366:IBJ524367 ILF524366:ILF524367 IVB524366:IVB524367 JEX524366:JEX524367 JOT524366:JOT524367 JYP524366:JYP524367 KIL524366:KIL524367 KSH524366:KSH524367 LCD524366:LCD524367 LLZ524366:LLZ524367 LVV524366:LVV524367 MFR524366:MFR524367 MPN524366:MPN524367 MZJ524366:MZJ524367 NJF524366:NJF524367 NTB524366:NTB524367 OCX524366:OCX524367 OMT524366:OMT524367 OWP524366:OWP524367 PGL524366:PGL524367 PQH524366:PQH524367 QAD524366:QAD524367 QJZ524366:QJZ524367 QTV524366:QTV524367 RDR524366:RDR524367 RNN524366:RNN524367 RXJ524366:RXJ524367 SHF524366:SHF524367 SRB524366:SRB524367 TAX524366:TAX524367 TKT524366:TKT524367 TUP524366:TUP524367 UEL524366:UEL524367 UOH524366:UOH524367 UYD524366:UYD524367 VHZ524366:VHZ524367 VRV524366:VRV524367 WBR524366:WBR524367 WLN524366:WLN524367 WVJ524366:WVJ524367 B589903:B589904 IX589902:IX589903 ST589902:ST589903 ACP589902:ACP589903 AML589902:AML589903 AWH589902:AWH589903 BGD589902:BGD589903 BPZ589902:BPZ589903 BZV589902:BZV589903 CJR589902:CJR589903 CTN589902:CTN589903 DDJ589902:DDJ589903 DNF589902:DNF589903 DXB589902:DXB589903 EGX589902:EGX589903 EQT589902:EQT589903 FAP589902:FAP589903 FKL589902:FKL589903 FUH589902:FUH589903 GED589902:GED589903 GNZ589902:GNZ589903 GXV589902:GXV589903 HHR589902:HHR589903 HRN589902:HRN589903 IBJ589902:IBJ589903 ILF589902:ILF589903 IVB589902:IVB589903 JEX589902:JEX589903 JOT589902:JOT589903 JYP589902:JYP589903 KIL589902:KIL589903 KSH589902:KSH589903 LCD589902:LCD589903 LLZ589902:LLZ589903 LVV589902:LVV589903 MFR589902:MFR589903 MPN589902:MPN589903 MZJ589902:MZJ589903 NJF589902:NJF589903 NTB589902:NTB589903 OCX589902:OCX589903 OMT589902:OMT589903 OWP589902:OWP589903 PGL589902:PGL589903 PQH589902:PQH589903 QAD589902:QAD589903 QJZ589902:QJZ589903 QTV589902:QTV589903 RDR589902:RDR589903 RNN589902:RNN589903 RXJ589902:RXJ589903 SHF589902:SHF589903 SRB589902:SRB589903 TAX589902:TAX589903 TKT589902:TKT589903 TUP589902:TUP589903 UEL589902:UEL589903 UOH589902:UOH589903 UYD589902:UYD589903 VHZ589902:VHZ589903 VRV589902:VRV589903 WBR589902:WBR589903 WLN589902:WLN589903 WVJ589902:WVJ589903 B655439:B655440 IX655438:IX655439 ST655438:ST655439 ACP655438:ACP655439 AML655438:AML655439 AWH655438:AWH655439 BGD655438:BGD655439 BPZ655438:BPZ655439 BZV655438:BZV655439 CJR655438:CJR655439 CTN655438:CTN655439 DDJ655438:DDJ655439 DNF655438:DNF655439 DXB655438:DXB655439 EGX655438:EGX655439 EQT655438:EQT655439 FAP655438:FAP655439 FKL655438:FKL655439 FUH655438:FUH655439 GED655438:GED655439 GNZ655438:GNZ655439 GXV655438:GXV655439 HHR655438:HHR655439 HRN655438:HRN655439 IBJ655438:IBJ655439 ILF655438:ILF655439 IVB655438:IVB655439 JEX655438:JEX655439 JOT655438:JOT655439 JYP655438:JYP655439 KIL655438:KIL655439 KSH655438:KSH655439 LCD655438:LCD655439 LLZ655438:LLZ655439 LVV655438:LVV655439 MFR655438:MFR655439 MPN655438:MPN655439 MZJ655438:MZJ655439 NJF655438:NJF655439 NTB655438:NTB655439 OCX655438:OCX655439 OMT655438:OMT655439 OWP655438:OWP655439 PGL655438:PGL655439 PQH655438:PQH655439 QAD655438:QAD655439 QJZ655438:QJZ655439 QTV655438:QTV655439 RDR655438:RDR655439 RNN655438:RNN655439 RXJ655438:RXJ655439 SHF655438:SHF655439 SRB655438:SRB655439 TAX655438:TAX655439 TKT655438:TKT655439 TUP655438:TUP655439 UEL655438:UEL655439 UOH655438:UOH655439 UYD655438:UYD655439 VHZ655438:VHZ655439 VRV655438:VRV655439 WBR655438:WBR655439 WLN655438:WLN655439 WVJ655438:WVJ655439 B720975:B720976 IX720974:IX720975 ST720974:ST720975 ACP720974:ACP720975 AML720974:AML720975 AWH720974:AWH720975 BGD720974:BGD720975 BPZ720974:BPZ720975 BZV720974:BZV720975 CJR720974:CJR720975 CTN720974:CTN720975 DDJ720974:DDJ720975 DNF720974:DNF720975 DXB720974:DXB720975 EGX720974:EGX720975 EQT720974:EQT720975 FAP720974:FAP720975 FKL720974:FKL720975 FUH720974:FUH720975 GED720974:GED720975 GNZ720974:GNZ720975 GXV720974:GXV720975 HHR720974:HHR720975 HRN720974:HRN720975 IBJ720974:IBJ720975 ILF720974:ILF720975 IVB720974:IVB720975 JEX720974:JEX720975 JOT720974:JOT720975 JYP720974:JYP720975 KIL720974:KIL720975 KSH720974:KSH720975 LCD720974:LCD720975 LLZ720974:LLZ720975 LVV720974:LVV720975 MFR720974:MFR720975 MPN720974:MPN720975 MZJ720974:MZJ720975 NJF720974:NJF720975 NTB720974:NTB720975 OCX720974:OCX720975 OMT720974:OMT720975 OWP720974:OWP720975 PGL720974:PGL720975 PQH720974:PQH720975 QAD720974:QAD720975 QJZ720974:QJZ720975 QTV720974:QTV720975 RDR720974:RDR720975 RNN720974:RNN720975 RXJ720974:RXJ720975 SHF720974:SHF720975 SRB720974:SRB720975 TAX720974:TAX720975 TKT720974:TKT720975 TUP720974:TUP720975 UEL720974:UEL720975 UOH720974:UOH720975 UYD720974:UYD720975 VHZ720974:VHZ720975 VRV720974:VRV720975 WBR720974:WBR720975 WLN720974:WLN720975 WVJ720974:WVJ720975 B786511:B786512 IX786510:IX786511 ST786510:ST786511 ACP786510:ACP786511 AML786510:AML786511 AWH786510:AWH786511 BGD786510:BGD786511 BPZ786510:BPZ786511 BZV786510:BZV786511 CJR786510:CJR786511 CTN786510:CTN786511 DDJ786510:DDJ786511 DNF786510:DNF786511 DXB786510:DXB786511 EGX786510:EGX786511 EQT786510:EQT786511 FAP786510:FAP786511 FKL786510:FKL786511 FUH786510:FUH786511 GED786510:GED786511 GNZ786510:GNZ786511 GXV786510:GXV786511 HHR786510:HHR786511 HRN786510:HRN786511 IBJ786510:IBJ786511 ILF786510:ILF786511 IVB786510:IVB786511 JEX786510:JEX786511 JOT786510:JOT786511 JYP786510:JYP786511 KIL786510:KIL786511 KSH786510:KSH786511 LCD786510:LCD786511 LLZ786510:LLZ786511 LVV786510:LVV786511 MFR786510:MFR786511 MPN786510:MPN786511 MZJ786510:MZJ786511 NJF786510:NJF786511 NTB786510:NTB786511 OCX786510:OCX786511 OMT786510:OMT786511 OWP786510:OWP786511 PGL786510:PGL786511 PQH786510:PQH786511 QAD786510:QAD786511 QJZ786510:QJZ786511 QTV786510:QTV786511 RDR786510:RDR786511 RNN786510:RNN786511 RXJ786510:RXJ786511 SHF786510:SHF786511 SRB786510:SRB786511 TAX786510:TAX786511 TKT786510:TKT786511 TUP786510:TUP786511 UEL786510:UEL786511 UOH786510:UOH786511 UYD786510:UYD786511 VHZ786510:VHZ786511 VRV786510:VRV786511 WBR786510:WBR786511 WLN786510:WLN786511 WVJ786510:WVJ786511 B852047:B852048 IX852046:IX852047 ST852046:ST852047 ACP852046:ACP852047 AML852046:AML852047 AWH852046:AWH852047 BGD852046:BGD852047 BPZ852046:BPZ852047 BZV852046:BZV852047 CJR852046:CJR852047 CTN852046:CTN852047 DDJ852046:DDJ852047 DNF852046:DNF852047 DXB852046:DXB852047 EGX852046:EGX852047 EQT852046:EQT852047 FAP852046:FAP852047 FKL852046:FKL852047 FUH852046:FUH852047 GED852046:GED852047 GNZ852046:GNZ852047 GXV852046:GXV852047 HHR852046:HHR852047 HRN852046:HRN852047 IBJ852046:IBJ852047 ILF852046:ILF852047 IVB852046:IVB852047 JEX852046:JEX852047 JOT852046:JOT852047 JYP852046:JYP852047 KIL852046:KIL852047 KSH852046:KSH852047 LCD852046:LCD852047 LLZ852046:LLZ852047 LVV852046:LVV852047 MFR852046:MFR852047 MPN852046:MPN852047 MZJ852046:MZJ852047 NJF852046:NJF852047 NTB852046:NTB852047 OCX852046:OCX852047 OMT852046:OMT852047 OWP852046:OWP852047 PGL852046:PGL852047 PQH852046:PQH852047 QAD852046:QAD852047 QJZ852046:QJZ852047 QTV852046:QTV852047 RDR852046:RDR852047 RNN852046:RNN852047 RXJ852046:RXJ852047 SHF852046:SHF852047 SRB852046:SRB852047 TAX852046:TAX852047 TKT852046:TKT852047 TUP852046:TUP852047 UEL852046:UEL852047 UOH852046:UOH852047 UYD852046:UYD852047 VHZ852046:VHZ852047 VRV852046:VRV852047 WBR852046:WBR852047 WLN852046:WLN852047 WVJ852046:WVJ852047 B917583:B917584 IX917582:IX917583 ST917582:ST917583 ACP917582:ACP917583 AML917582:AML917583 AWH917582:AWH917583 BGD917582:BGD917583 BPZ917582:BPZ917583 BZV917582:BZV917583 CJR917582:CJR917583 CTN917582:CTN917583 DDJ917582:DDJ917583 DNF917582:DNF917583 DXB917582:DXB917583 EGX917582:EGX917583 EQT917582:EQT917583 FAP917582:FAP917583 FKL917582:FKL917583 FUH917582:FUH917583 GED917582:GED917583 GNZ917582:GNZ917583 GXV917582:GXV917583 HHR917582:HHR917583 HRN917582:HRN917583 IBJ917582:IBJ917583 ILF917582:ILF917583 IVB917582:IVB917583 JEX917582:JEX917583 JOT917582:JOT917583 JYP917582:JYP917583 KIL917582:KIL917583 KSH917582:KSH917583 LCD917582:LCD917583 LLZ917582:LLZ917583 LVV917582:LVV917583 MFR917582:MFR917583 MPN917582:MPN917583 MZJ917582:MZJ917583 NJF917582:NJF917583 NTB917582:NTB917583 OCX917582:OCX917583 OMT917582:OMT917583 OWP917582:OWP917583 PGL917582:PGL917583 PQH917582:PQH917583 QAD917582:QAD917583 QJZ917582:QJZ917583 QTV917582:QTV917583 RDR917582:RDR917583 RNN917582:RNN917583 RXJ917582:RXJ917583 SHF917582:SHF917583 SRB917582:SRB917583 TAX917582:TAX917583 TKT917582:TKT917583 TUP917582:TUP917583 UEL917582:UEL917583 UOH917582:UOH917583 UYD917582:UYD917583 VHZ917582:VHZ917583 VRV917582:VRV917583 WBR917582:WBR917583 WLN917582:WLN917583 WVJ917582:WVJ917583 B983119:B983120 IX983118:IX983119 ST983118:ST983119 ACP983118:ACP983119 AML983118:AML983119 AWH983118:AWH983119 BGD983118:BGD983119 BPZ983118:BPZ983119 BZV983118:BZV983119 CJR983118:CJR983119 CTN983118:CTN983119 DDJ983118:DDJ983119 DNF983118:DNF983119 DXB983118:DXB983119 EGX983118:EGX983119 EQT983118:EQT983119 FAP983118:FAP983119 FKL983118:FKL983119 FUH983118:FUH983119 GED983118:GED983119 GNZ983118:GNZ983119 GXV983118:GXV983119 HHR983118:HHR983119 HRN983118:HRN983119 IBJ983118:IBJ983119 ILF983118:ILF983119 IVB983118:IVB983119 JEX983118:JEX983119 JOT983118:JOT983119 JYP983118:JYP983119 KIL983118:KIL983119 KSH983118:KSH983119 LCD983118:LCD983119 LLZ983118:LLZ983119 LVV983118:LVV983119 MFR983118:MFR983119 MPN983118:MPN983119 MZJ983118:MZJ983119 NJF983118:NJF983119 NTB983118:NTB983119 OCX983118:OCX983119 OMT983118:OMT983119 OWP983118:OWP983119 PGL983118:PGL983119 PQH983118:PQH983119 QAD983118:QAD983119 QJZ983118:QJZ983119 QTV983118:QTV983119 RDR983118:RDR983119 RNN983118:RNN983119 RXJ983118:RXJ983119 SHF983118:SHF983119 SRB983118:SRB983119 TAX983118:TAX983119 TKT983118:TKT983119 TUP983118:TUP983119 UEL983118:UEL983119 UOH983118:UOH983119 UYD983118:UYD983119 VHZ983118:VHZ983119 VRV983118:VRV983119 WBR983118:WBR983119 WLN983118:WLN983119 WVJ983118:WVJ983119">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52 IW114 SS114 ACO114 AMK114 AWG114 BGC114 BPY114 BZU114 CJQ114 CTM114 DDI114 DNE114 DXA114 EGW114 EQS114 FAO114 FKK114 FUG114 GEC114 GNY114 GXU114 HHQ114 HRM114 IBI114 ILE114 IVA114 JEW114 JOS114 JYO114 KIK114 KSG114 LCC114 LLY114 LVU114 MFQ114 MPM114 MZI114 NJE114 NTA114 OCW114 OMS114 OWO114 PGK114 PQG114 QAC114 QJY114 QTU114 RDQ114 RNM114 RXI114 SHE114 SRA114 TAW114 TKS114 TUO114 UEK114 UOG114 UYC114 VHY114 VRU114 WBQ114 WLM114 WVI114 A65649 IW65648 SS65648 ACO65648 AMK65648 AWG65648 BGC65648 BPY65648 BZU65648 CJQ65648 CTM65648 DDI65648 DNE65648 DXA65648 EGW65648 EQS65648 FAO65648 FKK65648 FUG65648 GEC65648 GNY65648 GXU65648 HHQ65648 HRM65648 IBI65648 ILE65648 IVA65648 JEW65648 JOS65648 JYO65648 KIK65648 KSG65648 LCC65648 LLY65648 LVU65648 MFQ65648 MPM65648 MZI65648 NJE65648 NTA65648 OCW65648 OMS65648 OWO65648 PGK65648 PQG65648 QAC65648 QJY65648 QTU65648 RDQ65648 RNM65648 RXI65648 SHE65648 SRA65648 TAW65648 TKS65648 TUO65648 UEK65648 UOG65648 UYC65648 VHY65648 VRU65648 WBQ65648 WLM65648 WVI65648 A131185 IW131184 SS131184 ACO131184 AMK131184 AWG131184 BGC131184 BPY131184 BZU131184 CJQ131184 CTM131184 DDI131184 DNE131184 DXA131184 EGW131184 EQS131184 FAO131184 FKK131184 FUG131184 GEC131184 GNY131184 GXU131184 HHQ131184 HRM131184 IBI131184 ILE131184 IVA131184 JEW131184 JOS131184 JYO131184 KIK131184 KSG131184 LCC131184 LLY131184 LVU131184 MFQ131184 MPM131184 MZI131184 NJE131184 NTA131184 OCW131184 OMS131184 OWO131184 PGK131184 PQG131184 QAC131184 QJY131184 QTU131184 RDQ131184 RNM131184 RXI131184 SHE131184 SRA131184 TAW131184 TKS131184 TUO131184 UEK131184 UOG131184 UYC131184 VHY131184 VRU131184 WBQ131184 WLM131184 WVI131184 A196721 IW196720 SS196720 ACO196720 AMK196720 AWG196720 BGC196720 BPY196720 BZU196720 CJQ196720 CTM196720 DDI196720 DNE196720 DXA196720 EGW196720 EQS196720 FAO196720 FKK196720 FUG196720 GEC196720 GNY196720 GXU196720 HHQ196720 HRM196720 IBI196720 ILE196720 IVA196720 JEW196720 JOS196720 JYO196720 KIK196720 KSG196720 LCC196720 LLY196720 LVU196720 MFQ196720 MPM196720 MZI196720 NJE196720 NTA196720 OCW196720 OMS196720 OWO196720 PGK196720 PQG196720 QAC196720 QJY196720 QTU196720 RDQ196720 RNM196720 RXI196720 SHE196720 SRA196720 TAW196720 TKS196720 TUO196720 UEK196720 UOG196720 UYC196720 VHY196720 VRU196720 WBQ196720 WLM196720 WVI196720 A262257 IW262256 SS262256 ACO262256 AMK262256 AWG262256 BGC262256 BPY262256 BZU262256 CJQ262256 CTM262256 DDI262256 DNE262256 DXA262256 EGW262256 EQS262256 FAO262256 FKK262256 FUG262256 GEC262256 GNY262256 GXU262256 HHQ262256 HRM262256 IBI262256 ILE262256 IVA262256 JEW262256 JOS262256 JYO262256 KIK262256 KSG262256 LCC262256 LLY262256 LVU262256 MFQ262256 MPM262256 MZI262256 NJE262256 NTA262256 OCW262256 OMS262256 OWO262256 PGK262256 PQG262256 QAC262256 QJY262256 QTU262256 RDQ262256 RNM262256 RXI262256 SHE262256 SRA262256 TAW262256 TKS262256 TUO262256 UEK262256 UOG262256 UYC262256 VHY262256 VRU262256 WBQ262256 WLM262256 WVI262256 A327793 IW327792 SS327792 ACO327792 AMK327792 AWG327792 BGC327792 BPY327792 BZU327792 CJQ327792 CTM327792 DDI327792 DNE327792 DXA327792 EGW327792 EQS327792 FAO327792 FKK327792 FUG327792 GEC327792 GNY327792 GXU327792 HHQ327792 HRM327792 IBI327792 ILE327792 IVA327792 JEW327792 JOS327792 JYO327792 KIK327792 KSG327792 LCC327792 LLY327792 LVU327792 MFQ327792 MPM327792 MZI327792 NJE327792 NTA327792 OCW327792 OMS327792 OWO327792 PGK327792 PQG327792 QAC327792 QJY327792 QTU327792 RDQ327792 RNM327792 RXI327792 SHE327792 SRA327792 TAW327792 TKS327792 TUO327792 UEK327792 UOG327792 UYC327792 VHY327792 VRU327792 WBQ327792 WLM327792 WVI327792 A393329 IW393328 SS393328 ACO393328 AMK393328 AWG393328 BGC393328 BPY393328 BZU393328 CJQ393328 CTM393328 DDI393328 DNE393328 DXA393328 EGW393328 EQS393328 FAO393328 FKK393328 FUG393328 GEC393328 GNY393328 GXU393328 HHQ393328 HRM393328 IBI393328 ILE393328 IVA393328 JEW393328 JOS393328 JYO393328 KIK393328 KSG393328 LCC393328 LLY393328 LVU393328 MFQ393328 MPM393328 MZI393328 NJE393328 NTA393328 OCW393328 OMS393328 OWO393328 PGK393328 PQG393328 QAC393328 QJY393328 QTU393328 RDQ393328 RNM393328 RXI393328 SHE393328 SRA393328 TAW393328 TKS393328 TUO393328 UEK393328 UOG393328 UYC393328 VHY393328 VRU393328 WBQ393328 WLM393328 WVI393328 A458865 IW458864 SS458864 ACO458864 AMK458864 AWG458864 BGC458864 BPY458864 BZU458864 CJQ458864 CTM458864 DDI458864 DNE458864 DXA458864 EGW458864 EQS458864 FAO458864 FKK458864 FUG458864 GEC458864 GNY458864 GXU458864 HHQ458864 HRM458864 IBI458864 ILE458864 IVA458864 JEW458864 JOS458864 JYO458864 KIK458864 KSG458864 LCC458864 LLY458864 LVU458864 MFQ458864 MPM458864 MZI458864 NJE458864 NTA458864 OCW458864 OMS458864 OWO458864 PGK458864 PQG458864 QAC458864 QJY458864 QTU458864 RDQ458864 RNM458864 RXI458864 SHE458864 SRA458864 TAW458864 TKS458864 TUO458864 UEK458864 UOG458864 UYC458864 VHY458864 VRU458864 WBQ458864 WLM458864 WVI458864 A524401 IW524400 SS524400 ACO524400 AMK524400 AWG524400 BGC524400 BPY524400 BZU524400 CJQ524400 CTM524400 DDI524400 DNE524400 DXA524400 EGW524400 EQS524400 FAO524400 FKK524400 FUG524400 GEC524400 GNY524400 GXU524400 HHQ524400 HRM524400 IBI524400 ILE524400 IVA524400 JEW524400 JOS524400 JYO524400 KIK524400 KSG524400 LCC524400 LLY524400 LVU524400 MFQ524400 MPM524400 MZI524400 NJE524400 NTA524400 OCW524400 OMS524400 OWO524400 PGK524400 PQG524400 QAC524400 QJY524400 QTU524400 RDQ524400 RNM524400 RXI524400 SHE524400 SRA524400 TAW524400 TKS524400 TUO524400 UEK524400 UOG524400 UYC524400 VHY524400 VRU524400 WBQ524400 WLM524400 WVI524400 A589937 IW589936 SS589936 ACO589936 AMK589936 AWG589936 BGC589936 BPY589936 BZU589936 CJQ589936 CTM589936 DDI589936 DNE589936 DXA589936 EGW589936 EQS589936 FAO589936 FKK589936 FUG589936 GEC589936 GNY589936 GXU589936 HHQ589936 HRM589936 IBI589936 ILE589936 IVA589936 JEW589936 JOS589936 JYO589936 KIK589936 KSG589936 LCC589936 LLY589936 LVU589936 MFQ589936 MPM589936 MZI589936 NJE589936 NTA589936 OCW589936 OMS589936 OWO589936 PGK589936 PQG589936 QAC589936 QJY589936 QTU589936 RDQ589936 RNM589936 RXI589936 SHE589936 SRA589936 TAW589936 TKS589936 TUO589936 UEK589936 UOG589936 UYC589936 VHY589936 VRU589936 WBQ589936 WLM589936 WVI589936 A655473 IW655472 SS655472 ACO655472 AMK655472 AWG655472 BGC655472 BPY655472 BZU655472 CJQ655472 CTM655472 DDI655472 DNE655472 DXA655472 EGW655472 EQS655472 FAO655472 FKK655472 FUG655472 GEC655472 GNY655472 GXU655472 HHQ655472 HRM655472 IBI655472 ILE655472 IVA655472 JEW655472 JOS655472 JYO655472 KIK655472 KSG655472 LCC655472 LLY655472 LVU655472 MFQ655472 MPM655472 MZI655472 NJE655472 NTA655472 OCW655472 OMS655472 OWO655472 PGK655472 PQG655472 QAC655472 QJY655472 QTU655472 RDQ655472 RNM655472 RXI655472 SHE655472 SRA655472 TAW655472 TKS655472 TUO655472 UEK655472 UOG655472 UYC655472 VHY655472 VRU655472 WBQ655472 WLM655472 WVI655472 A721009 IW721008 SS721008 ACO721008 AMK721008 AWG721008 BGC721008 BPY721008 BZU721008 CJQ721008 CTM721008 DDI721008 DNE721008 DXA721008 EGW721008 EQS721008 FAO721008 FKK721008 FUG721008 GEC721008 GNY721008 GXU721008 HHQ721008 HRM721008 IBI721008 ILE721008 IVA721008 JEW721008 JOS721008 JYO721008 KIK721008 KSG721008 LCC721008 LLY721008 LVU721008 MFQ721008 MPM721008 MZI721008 NJE721008 NTA721008 OCW721008 OMS721008 OWO721008 PGK721008 PQG721008 QAC721008 QJY721008 QTU721008 RDQ721008 RNM721008 RXI721008 SHE721008 SRA721008 TAW721008 TKS721008 TUO721008 UEK721008 UOG721008 UYC721008 VHY721008 VRU721008 WBQ721008 WLM721008 WVI721008 A786545 IW786544 SS786544 ACO786544 AMK786544 AWG786544 BGC786544 BPY786544 BZU786544 CJQ786544 CTM786544 DDI786544 DNE786544 DXA786544 EGW786544 EQS786544 FAO786544 FKK786544 FUG786544 GEC786544 GNY786544 GXU786544 HHQ786544 HRM786544 IBI786544 ILE786544 IVA786544 JEW786544 JOS786544 JYO786544 KIK786544 KSG786544 LCC786544 LLY786544 LVU786544 MFQ786544 MPM786544 MZI786544 NJE786544 NTA786544 OCW786544 OMS786544 OWO786544 PGK786544 PQG786544 QAC786544 QJY786544 QTU786544 RDQ786544 RNM786544 RXI786544 SHE786544 SRA786544 TAW786544 TKS786544 TUO786544 UEK786544 UOG786544 UYC786544 VHY786544 VRU786544 WBQ786544 WLM786544 WVI786544 A852081 IW852080 SS852080 ACO852080 AMK852080 AWG852080 BGC852080 BPY852080 BZU852080 CJQ852080 CTM852080 DDI852080 DNE852080 DXA852080 EGW852080 EQS852080 FAO852080 FKK852080 FUG852080 GEC852080 GNY852080 GXU852080 HHQ852080 HRM852080 IBI852080 ILE852080 IVA852080 JEW852080 JOS852080 JYO852080 KIK852080 KSG852080 LCC852080 LLY852080 LVU852080 MFQ852080 MPM852080 MZI852080 NJE852080 NTA852080 OCW852080 OMS852080 OWO852080 PGK852080 PQG852080 QAC852080 QJY852080 QTU852080 RDQ852080 RNM852080 RXI852080 SHE852080 SRA852080 TAW852080 TKS852080 TUO852080 UEK852080 UOG852080 UYC852080 VHY852080 VRU852080 WBQ852080 WLM852080 WVI852080 A917617 IW917616 SS917616 ACO917616 AMK917616 AWG917616 BGC917616 BPY917616 BZU917616 CJQ917616 CTM917616 DDI917616 DNE917616 DXA917616 EGW917616 EQS917616 FAO917616 FKK917616 FUG917616 GEC917616 GNY917616 GXU917616 HHQ917616 HRM917616 IBI917616 ILE917616 IVA917616 JEW917616 JOS917616 JYO917616 KIK917616 KSG917616 LCC917616 LLY917616 LVU917616 MFQ917616 MPM917616 MZI917616 NJE917616 NTA917616 OCW917616 OMS917616 OWO917616 PGK917616 PQG917616 QAC917616 QJY917616 QTU917616 RDQ917616 RNM917616 RXI917616 SHE917616 SRA917616 TAW917616 TKS917616 TUO917616 UEK917616 UOG917616 UYC917616 VHY917616 VRU917616 WBQ917616 WLM917616 WVI917616 A983153 IW983152 SS983152 ACO983152 AMK983152 AWG983152 BGC983152 BPY983152 BZU983152 CJQ983152 CTM983152 DDI983152 DNE983152 DXA983152 EGW983152 EQS983152 FAO983152 FKK983152 FUG983152 GEC983152 GNY983152 GXU983152 HHQ983152 HRM983152 IBI983152 ILE983152 IVA983152 JEW983152 JOS983152 JYO983152 KIK983152 KSG983152 LCC983152 LLY983152 LVU983152 MFQ983152 MPM983152 MZI983152 NJE983152 NTA983152 OCW983152 OMS983152 OWO983152 PGK983152 PQG983152 QAC983152 QJY983152 QTU983152 RDQ983152 RNM983152 RXI983152 SHE983152 SRA983152 TAW983152 TKS983152 TUO983152 UEK983152 UOG983152 UYC983152 VHY983152 VRU983152 WBQ983152 WLM983152"/>
    <dataValidation type="whole" operator="equal" allowBlank="1" showInputMessage="1" showErrorMessage="1" promptTitle="uwaga" prompt="obszar nie do edycji" sqref="A138:D138 IW137:IZ137 SS137:SV137 ACO137:ACR137 AMK137:AMN137 AWG137:AWJ137 BGC137:BGF137 BPY137:BQB137 BZU137:BZX137 CJQ137:CJT137 CTM137:CTP137 DDI137:DDL137 DNE137:DNH137 DXA137:DXD137 EGW137:EGZ137 EQS137:EQV137 FAO137:FAR137 FKK137:FKN137 FUG137:FUJ137 GEC137:GEF137 GNY137:GOB137 GXU137:GXX137 HHQ137:HHT137 HRM137:HRP137 IBI137:IBL137 ILE137:ILH137 IVA137:IVD137 JEW137:JEZ137 JOS137:JOV137 JYO137:JYR137 KIK137:KIN137 KSG137:KSJ137 LCC137:LCF137 LLY137:LMB137 LVU137:LVX137 MFQ137:MFT137 MPM137:MPP137 MZI137:MZL137 NJE137:NJH137 NTA137:NTD137 OCW137:OCZ137 OMS137:OMV137 OWO137:OWR137 PGK137:PGN137 PQG137:PQJ137 QAC137:QAF137 QJY137:QKB137 QTU137:QTX137 RDQ137:RDT137 RNM137:RNP137 RXI137:RXL137 SHE137:SHH137 SRA137:SRD137 TAW137:TAZ137 TKS137:TKV137 TUO137:TUR137 UEK137:UEN137 UOG137:UOJ137 UYC137:UYF137 VHY137:VIB137 VRU137:VRX137 WBQ137:WBT137 WLM137:WLP137 WVI137:WVL137 A65674:D65674 IW65673:IZ65673 SS65673:SV65673 ACO65673:ACR65673 AMK65673:AMN65673 AWG65673:AWJ65673 BGC65673:BGF65673 BPY65673:BQB65673 BZU65673:BZX65673 CJQ65673:CJT65673 CTM65673:CTP65673 DDI65673:DDL65673 DNE65673:DNH65673 DXA65673:DXD65673 EGW65673:EGZ65673 EQS65673:EQV65673 FAO65673:FAR65673 FKK65673:FKN65673 FUG65673:FUJ65673 GEC65673:GEF65673 GNY65673:GOB65673 GXU65673:GXX65673 HHQ65673:HHT65673 HRM65673:HRP65673 IBI65673:IBL65673 ILE65673:ILH65673 IVA65673:IVD65673 JEW65673:JEZ65673 JOS65673:JOV65673 JYO65673:JYR65673 KIK65673:KIN65673 KSG65673:KSJ65673 LCC65673:LCF65673 LLY65673:LMB65673 LVU65673:LVX65673 MFQ65673:MFT65673 MPM65673:MPP65673 MZI65673:MZL65673 NJE65673:NJH65673 NTA65673:NTD65673 OCW65673:OCZ65673 OMS65673:OMV65673 OWO65673:OWR65673 PGK65673:PGN65673 PQG65673:PQJ65673 QAC65673:QAF65673 QJY65673:QKB65673 QTU65673:QTX65673 RDQ65673:RDT65673 RNM65673:RNP65673 RXI65673:RXL65673 SHE65673:SHH65673 SRA65673:SRD65673 TAW65673:TAZ65673 TKS65673:TKV65673 TUO65673:TUR65673 UEK65673:UEN65673 UOG65673:UOJ65673 UYC65673:UYF65673 VHY65673:VIB65673 VRU65673:VRX65673 WBQ65673:WBT65673 WLM65673:WLP65673 WVI65673:WVL65673 A131210:D131210 IW131209:IZ131209 SS131209:SV131209 ACO131209:ACR131209 AMK131209:AMN131209 AWG131209:AWJ131209 BGC131209:BGF131209 BPY131209:BQB131209 BZU131209:BZX131209 CJQ131209:CJT131209 CTM131209:CTP131209 DDI131209:DDL131209 DNE131209:DNH131209 DXA131209:DXD131209 EGW131209:EGZ131209 EQS131209:EQV131209 FAO131209:FAR131209 FKK131209:FKN131209 FUG131209:FUJ131209 GEC131209:GEF131209 GNY131209:GOB131209 GXU131209:GXX131209 HHQ131209:HHT131209 HRM131209:HRP131209 IBI131209:IBL131209 ILE131209:ILH131209 IVA131209:IVD131209 JEW131209:JEZ131209 JOS131209:JOV131209 JYO131209:JYR131209 KIK131209:KIN131209 KSG131209:KSJ131209 LCC131209:LCF131209 LLY131209:LMB131209 LVU131209:LVX131209 MFQ131209:MFT131209 MPM131209:MPP131209 MZI131209:MZL131209 NJE131209:NJH131209 NTA131209:NTD131209 OCW131209:OCZ131209 OMS131209:OMV131209 OWO131209:OWR131209 PGK131209:PGN131209 PQG131209:PQJ131209 QAC131209:QAF131209 QJY131209:QKB131209 QTU131209:QTX131209 RDQ131209:RDT131209 RNM131209:RNP131209 RXI131209:RXL131209 SHE131209:SHH131209 SRA131209:SRD131209 TAW131209:TAZ131209 TKS131209:TKV131209 TUO131209:TUR131209 UEK131209:UEN131209 UOG131209:UOJ131209 UYC131209:UYF131209 VHY131209:VIB131209 VRU131209:VRX131209 WBQ131209:WBT131209 WLM131209:WLP131209 WVI131209:WVL131209 A196746:D196746 IW196745:IZ196745 SS196745:SV196745 ACO196745:ACR196745 AMK196745:AMN196745 AWG196745:AWJ196745 BGC196745:BGF196745 BPY196745:BQB196745 BZU196745:BZX196745 CJQ196745:CJT196745 CTM196745:CTP196745 DDI196745:DDL196745 DNE196745:DNH196745 DXA196745:DXD196745 EGW196745:EGZ196745 EQS196745:EQV196745 FAO196745:FAR196745 FKK196745:FKN196745 FUG196745:FUJ196745 GEC196745:GEF196745 GNY196745:GOB196745 GXU196745:GXX196745 HHQ196745:HHT196745 HRM196745:HRP196745 IBI196745:IBL196745 ILE196745:ILH196745 IVA196745:IVD196745 JEW196745:JEZ196745 JOS196745:JOV196745 JYO196745:JYR196745 KIK196745:KIN196745 KSG196745:KSJ196745 LCC196745:LCF196745 LLY196745:LMB196745 LVU196745:LVX196745 MFQ196745:MFT196745 MPM196745:MPP196745 MZI196745:MZL196745 NJE196745:NJH196745 NTA196745:NTD196745 OCW196745:OCZ196745 OMS196745:OMV196745 OWO196745:OWR196745 PGK196745:PGN196745 PQG196745:PQJ196745 QAC196745:QAF196745 QJY196745:QKB196745 QTU196745:QTX196745 RDQ196745:RDT196745 RNM196745:RNP196745 RXI196745:RXL196745 SHE196745:SHH196745 SRA196745:SRD196745 TAW196745:TAZ196745 TKS196745:TKV196745 TUO196745:TUR196745 UEK196745:UEN196745 UOG196745:UOJ196745 UYC196745:UYF196745 VHY196745:VIB196745 VRU196745:VRX196745 WBQ196745:WBT196745 WLM196745:WLP196745 WVI196745:WVL196745 A262282:D262282 IW262281:IZ262281 SS262281:SV262281 ACO262281:ACR262281 AMK262281:AMN262281 AWG262281:AWJ262281 BGC262281:BGF262281 BPY262281:BQB262281 BZU262281:BZX262281 CJQ262281:CJT262281 CTM262281:CTP262281 DDI262281:DDL262281 DNE262281:DNH262281 DXA262281:DXD262281 EGW262281:EGZ262281 EQS262281:EQV262281 FAO262281:FAR262281 FKK262281:FKN262281 FUG262281:FUJ262281 GEC262281:GEF262281 GNY262281:GOB262281 GXU262281:GXX262281 HHQ262281:HHT262281 HRM262281:HRP262281 IBI262281:IBL262281 ILE262281:ILH262281 IVA262281:IVD262281 JEW262281:JEZ262281 JOS262281:JOV262281 JYO262281:JYR262281 KIK262281:KIN262281 KSG262281:KSJ262281 LCC262281:LCF262281 LLY262281:LMB262281 LVU262281:LVX262281 MFQ262281:MFT262281 MPM262281:MPP262281 MZI262281:MZL262281 NJE262281:NJH262281 NTA262281:NTD262281 OCW262281:OCZ262281 OMS262281:OMV262281 OWO262281:OWR262281 PGK262281:PGN262281 PQG262281:PQJ262281 QAC262281:QAF262281 QJY262281:QKB262281 QTU262281:QTX262281 RDQ262281:RDT262281 RNM262281:RNP262281 RXI262281:RXL262281 SHE262281:SHH262281 SRA262281:SRD262281 TAW262281:TAZ262281 TKS262281:TKV262281 TUO262281:TUR262281 UEK262281:UEN262281 UOG262281:UOJ262281 UYC262281:UYF262281 VHY262281:VIB262281 VRU262281:VRX262281 WBQ262281:WBT262281 WLM262281:WLP262281 WVI262281:WVL262281 A327818:D327818 IW327817:IZ327817 SS327817:SV327817 ACO327817:ACR327817 AMK327817:AMN327817 AWG327817:AWJ327817 BGC327817:BGF327817 BPY327817:BQB327817 BZU327817:BZX327817 CJQ327817:CJT327817 CTM327817:CTP327817 DDI327817:DDL327817 DNE327817:DNH327817 DXA327817:DXD327817 EGW327817:EGZ327817 EQS327817:EQV327817 FAO327817:FAR327817 FKK327817:FKN327817 FUG327817:FUJ327817 GEC327817:GEF327817 GNY327817:GOB327817 GXU327817:GXX327817 HHQ327817:HHT327817 HRM327817:HRP327817 IBI327817:IBL327817 ILE327817:ILH327817 IVA327817:IVD327817 JEW327817:JEZ327817 JOS327817:JOV327817 JYO327817:JYR327817 KIK327817:KIN327817 KSG327817:KSJ327817 LCC327817:LCF327817 LLY327817:LMB327817 LVU327817:LVX327817 MFQ327817:MFT327817 MPM327817:MPP327817 MZI327817:MZL327817 NJE327817:NJH327817 NTA327817:NTD327817 OCW327817:OCZ327817 OMS327817:OMV327817 OWO327817:OWR327817 PGK327817:PGN327817 PQG327817:PQJ327817 QAC327817:QAF327817 QJY327817:QKB327817 QTU327817:QTX327817 RDQ327817:RDT327817 RNM327817:RNP327817 RXI327817:RXL327817 SHE327817:SHH327817 SRA327817:SRD327817 TAW327817:TAZ327817 TKS327817:TKV327817 TUO327817:TUR327817 UEK327817:UEN327817 UOG327817:UOJ327817 UYC327817:UYF327817 VHY327817:VIB327817 VRU327817:VRX327817 WBQ327817:WBT327817 WLM327817:WLP327817 WVI327817:WVL327817 A393354:D393354 IW393353:IZ393353 SS393353:SV393353 ACO393353:ACR393353 AMK393353:AMN393353 AWG393353:AWJ393353 BGC393353:BGF393353 BPY393353:BQB393353 BZU393353:BZX393353 CJQ393353:CJT393353 CTM393353:CTP393353 DDI393353:DDL393353 DNE393353:DNH393353 DXA393353:DXD393353 EGW393353:EGZ393353 EQS393353:EQV393353 FAO393353:FAR393353 FKK393353:FKN393353 FUG393353:FUJ393353 GEC393353:GEF393353 GNY393353:GOB393353 GXU393353:GXX393353 HHQ393353:HHT393353 HRM393353:HRP393353 IBI393353:IBL393353 ILE393353:ILH393353 IVA393353:IVD393353 JEW393353:JEZ393353 JOS393353:JOV393353 JYO393353:JYR393353 KIK393353:KIN393353 KSG393353:KSJ393353 LCC393353:LCF393353 LLY393353:LMB393353 LVU393353:LVX393353 MFQ393353:MFT393353 MPM393353:MPP393353 MZI393353:MZL393353 NJE393353:NJH393353 NTA393353:NTD393353 OCW393353:OCZ393353 OMS393353:OMV393353 OWO393353:OWR393353 PGK393353:PGN393353 PQG393353:PQJ393353 QAC393353:QAF393353 QJY393353:QKB393353 QTU393353:QTX393353 RDQ393353:RDT393353 RNM393353:RNP393353 RXI393353:RXL393353 SHE393353:SHH393353 SRA393353:SRD393353 TAW393353:TAZ393353 TKS393353:TKV393353 TUO393353:TUR393353 UEK393353:UEN393353 UOG393353:UOJ393353 UYC393353:UYF393353 VHY393353:VIB393353 VRU393353:VRX393353 WBQ393353:WBT393353 WLM393353:WLP393353 WVI393353:WVL393353 A458890:D458890 IW458889:IZ458889 SS458889:SV458889 ACO458889:ACR458889 AMK458889:AMN458889 AWG458889:AWJ458889 BGC458889:BGF458889 BPY458889:BQB458889 BZU458889:BZX458889 CJQ458889:CJT458889 CTM458889:CTP458889 DDI458889:DDL458889 DNE458889:DNH458889 DXA458889:DXD458889 EGW458889:EGZ458889 EQS458889:EQV458889 FAO458889:FAR458889 FKK458889:FKN458889 FUG458889:FUJ458889 GEC458889:GEF458889 GNY458889:GOB458889 GXU458889:GXX458889 HHQ458889:HHT458889 HRM458889:HRP458889 IBI458889:IBL458889 ILE458889:ILH458889 IVA458889:IVD458889 JEW458889:JEZ458889 JOS458889:JOV458889 JYO458889:JYR458889 KIK458889:KIN458889 KSG458889:KSJ458889 LCC458889:LCF458889 LLY458889:LMB458889 LVU458889:LVX458889 MFQ458889:MFT458889 MPM458889:MPP458889 MZI458889:MZL458889 NJE458889:NJH458889 NTA458889:NTD458889 OCW458889:OCZ458889 OMS458889:OMV458889 OWO458889:OWR458889 PGK458889:PGN458889 PQG458889:PQJ458889 QAC458889:QAF458889 QJY458889:QKB458889 QTU458889:QTX458889 RDQ458889:RDT458889 RNM458889:RNP458889 RXI458889:RXL458889 SHE458889:SHH458889 SRA458889:SRD458889 TAW458889:TAZ458889 TKS458889:TKV458889 TUO458889:TUR458889 UEK458889:UEN458889 UOG458889:UOJ458889 UYC458889:UYF458889 VHY458889:VIB458889 VRU458889:VRX458889 WBQ458889:WBT458889 WLM458889:WLP458889 WVI458889:WVL458889 A524426:D524426 IW524425:IZ524425 SS524425:SV524425 ACO524425:ACR524425 AMK524425:AMN524425 AWG524425:AWJ524425 BGC524425:BGF524425 BPY524425:BQB524425 BZU524425:BZX524425 CJQ524425:CJT524425 CTM524425:CTP524425 DDI524425:DDL524425 DNE524425:DNH524425 DXA524425:DXD524425 EGW524425:EGZ524425 EQS524425:EQV524425 FAO524425:FAR524425 FKK524425:FKN524425 FUG524425:FUJ524425 GEC524425:GEF524425 GNY524425:GOB524425 GXU524425:GXX524425 HHQ524425:HHT524425 HRM524425:HRP524425 IBI524425:IBL524425 ILE524425:ILH524425 IVA524425:IVD524425 JEW524425:JEZ524425 JOS524425:JOV524425 JYO524425:JYR524425 KIK524425:KIN524425 KSG524425:KSJ524425 LCC524425:LCF524425 LLY524425:LMB524425 LVU524425:LVX524425 MFQ524425:MFT524425 MPM524425:MPP524425 MZI524425:MZL524425 NJE524425:NJH524425 NTA524425:NTD524425 OCW524425:OCZ524425 OMS524425:OMV524425 OWO524425:OWR524425 PGK524425:PGN524425 PQG524425:PQJ524425 QAC524425:QAF524425 QJY524425:QKB524425 QTU524425:QTX524425 RDQ524425:RDT524425 RNM524425:RNP524425 RXI524425:RXL524425 SHE524425:SHH524425 SRA524425:SRD524425 TAW524425:TAZ524425 TKS524425:TKV524425 TUO524425:TUR524425 UEK524425:UEN524425 UOG524425:UOJ524425 UYC524425:UYF524425 VHY524425:VIB524425 VRU524425:VRX524425 WBQ524425:WBT524425 WLM524425:WLP524425 WVI524425:WVL524425 A589962:D589962 IW589961:IZ589961 SS589961:SV589961 ACO589961:ACR589961 AMK589961:AMN589961 AWG589961:AWJ589961 BGC589961:BGF589961 BPY589961:BQB589961 BZU589961:BZX589961 CJQ589961:CJT589961 CTM589961:CTP589961 DDI589961:DDL589961 DNE589961:DNH589961 DXA589961:DXD589961 EGW589961:EGZ589961 EQS589961:EQV589961 FAO589961:FAR589961 FKK589961:FKN589961 FUG589961:FUJ589961 GEC589961:GEF589961 GNY589961:GOB589961 GXU589961:GXX589961 HHQ589961:HHT589961 HRM589961:HRP589961 IBI589961:IBL589961 ILE589961:ILH589961 IVA589961:IVD589961 JEW589961:JEZ589961 JOS589961:JOV589961 JYO589961:JYR589961 KIK589961:KIN589961 KSG589961:KSJ589961 LCC589961:LCF589961 LLY589961:LMB589961 LVU589961:LVX589961 MFQ589961:MFT589961 MPM589961:MPP589961 MZI589961:MZL589961 NJE589961:NJH589961 NTA589961:NTD589961 OCW589961:OCZ589961 OMS589961:OMV589961 OWO589961:OWR589961 PGK589961:PGN589961 PQG589961:PQJ589961 QAC589961:QAF589961 QJY589961:QKB589961 QTU589961:QTX589961 RDQ589961:RDT589961 RNM589961:RNP589961 RXI589961:RXL589961 SHE589961:SHH589961 SRA589961:SRD589961 TAW589961:TAZ589961 TKS589961:TKV589961 TUO589961:TUR589961 UEK589961:UEN589961 UOG589961:UOJ589961 UYC589961:UYF589961 VHY589961:VIB589961 VRU589961:VRX589961 WBQ589961:WBT589961 WLM589961:WLP589961 WVI589961:WVL589961 A655498:D655498 IW655497:IZ655497 SS655497:SV655497 ACO655497:ACR655497 AMK655497:AMN655497 AWG655497:AWJ655497 BGC655497:BGF655497 BPY655497:BQB655497 BZU655497:BZX655497 CJQ655497:CJT655497 CTM655497:CTP655497 DDI655497:DDL655497 DNE655497:DNH655497 DXA655497:DXD655497 EGW655497:EGZ655497 EQS655497:EQV655497 FAO655497:FAR655497 FKK655497:FKN655497 FUG655497:FUJ655497 GEC655497:GEF655497 GNY655497:GOB655497 GXU655497:GXX655497 HHQ655497:HHT655497 HRM655497:HRP655497 IBI655497:IBL655497 ILE655497:ILH655497 IVA655497:IVD655497 JEW655497:JEZ655497 JOS655497:JOV655497 JYO655497:JYR655497 KIK655497:KIN655497 KSG655497:KSJ655497 LCC655497:LCF655497 LLY655497:LMB655497 LVU655497:LVX655497 MFQ655497:MFT655497 MPM655497:MPP655497 MZI655497:MZL655497 NJE655497:NJH655497 NTA655497:NTD655497 OCW655497:OCZ655497 OMS655497:OMV655497 OWO655497:OWR655497 PGK655497:PGN655497 PQG655497:PQJ655497 QAC655497:QAF655497 QJY655497:QKB655497 QTU655497:QTX655497 RDQ655497:RDT655497 RNM655497:RNP655497 RXI655497:RXL655497 SHE655497:SHH655497 SRA655497:SRD655497 TAW655497:TAZ655497 TKS655497:TKV655497 TUO655497:TUR655497 UEK655497:UEN655497 UOG655497:UOJ655497 UYC655497:UYF655497 VHY655497:VIB655497 VRU655497:VRX655497 WBQ655497:WBT655497 WLM655497:WLP655497 WVI655497:WVL655497 A721034:D721034 IW721033:IZ721033 SS721033:SV721033 ACO721033:ACR721033 AMK721033:AMN721033 AWG721033:AWJ721033 BGC721033:BGF721033 BPY721033:BQB721033 BZU721033:BZX721033 CJQ721033:CJT721033 CTM721033:CTP721033 DDI721033:DDL721033 DNE721033:DNH721033 DXA721033:DXD721033 EGW721033:EGZ721033 EQS721033:EQV721033 FAO721033:FAR721033 FKK721033:FKN721033 FUG721033:FUJ721033 GEC721033:GEF721033 GNY721033:GOB721033 GXU721033:GXX721033 HHQ721033:HHT721033 HRM721033:HRP721033 IBI721033:IBL721033 ILE721033:ILH721033 IVA721033:IVD721033 JEW721033:JEZ721033 JOS721033:JOV721033 JYO721033:JYR721033 KIK721033:KIN721033 KSG721033:KSJ721033 LCC721033:LCF721033 LLY721033:LMB721033 LVU721033:LVX721033 MFQ721033:MFT721033 MPM721033:MPP721033 MZI721033:MZL721033 NJE721033:NJH721033 NTA721033:NTD721033 OCW721033:OCZ721033 OMS721033:OMV721033 OWO721033:OWR721033 PGK721033:PGN721033 PQG721033:PQJ721033 QAC721033:QAF721033 QJY721033:QKB721033 QTU721033:QTX721033 RDQ721033:RDT721033 RNM721033:RNP721033 RXI721033:RXL721033 SHE721033:SHH721033 SRA721033:SRD721033 TAW721033:TAZ721033 TKS721033:TKV721033 TUO721033:TUR721033 UEK721033:UEN721033 UOG721033:UOJ721033 UYC721033:UYF721033 VHY721033:VIB721033 VRU721033:VRX721033 WBQ721033:WBT721033 WLM721033:WLP721033 WVI721033:WVL721033 A786570:D786570 IW786569:IZ786569 SS786569:SV786569 ACO786569:ACR786569 AMK786569:AMN786569 AWG786569:AWJ786569 BGC786569:BGF786569 BPY786569:BQB786569 BZU786569:BZX786569 CJQ786569:CJT786569 CTM786569:CTP786569 DDI786569:DDL786569 DNE786569:DNH786569 DXA786569:DXD786569 EGW786569:EGZ786569 EQS786569:EQV786569 FAO786569:FAR786569 FKK786569:FKN786569 FUG786569:FUJ786569 GEC786569:GEF786569 GNY786569:GOB786569 GXU786569:GXX786569 HHQ786569:HHT786569 HRM786569:HRP786569 IBI786569:IBL786569 ILE786569:ILH786569 IVA786569:IVD786569 JEW786569:JEZ786569 JOS786569:JOV786569 JYO786569:JYR786569 KIK786569:KIN786569 KSG786569:KSJ786569 LCC786569:LCF786569 LLY786569:LMB786569 LVU786569:LVX786569 MFQ786569:MFT786569 MPM786569:MPP786569 MZI786569:MZL786569 NJE786569:NJH786569 NTA786569:NTD786569 OCW786569:OCZ786569 OMS786569:OMV786569 OWO786569:OWR786569 PGK786569:PGN786569 PQG786569:PQJ786569 QAC786569:QAF786569 QJY786569:QKB786569 QTU786569:QTX786569 RDQ786569:RDT786569 RNM786569:RNP786569 RXI786569:RXL786569 SHE786569:SHH786569 SRA786569:SRD786569 TAW786569:TAZ786569 TKS786569:TKV786569 TUO786569:TUR786569 UEK786569:UEN786569 UOG786569:UOJ786569 UYC786569:UYF786569 VHY786569:VIB786569 VRU786569:VRX786569 WBQ786569:WBT786569 WLM786569:WLP786569 WVI786569:WVL786569 A852106:D852106 IW852105:IZ852105 SS852105:SV852105 ACO852105:ACR852105 AMK852105:AMN852105 AWG852105:AWJ852105 BGC852105:BGF852105 BPY852105:BQB852105 BZU852105:BZX852105 CJQ852105:CJT852105 CTM852105:CTP852105 DDI852105:DDL852105 DNE852105:DNH852105 DXA852105:DXD852105 EGW852105:EGZ852105 EQS852105:EQV852105 FAO852105:FAR852105 FKK852105:FKN852105 FUG852105:FUJ852105 GEC852105:GEF852105 GNY852105:GOB852105 GXU852105:GXX852105 HHQ852105:HHT852105 HRM852105:HRP852105 IBI852105:IBL852105 ILE852105:ILH852105 IVA852105:IVD852105 JEW852105:JEZ852105 JOS852105:JOV852105 JYO852105:JYR852105 KIK852105:KIN852105 KSG852105:KSJ852105 LCC852105:LCF852105 LLY852105:LMB852105 LVU852105:LVX852105 MFQ852105:MFT852105 MPM852105:MPP852105 MZI852105:MZL852105 NJE852105:NJH852105 NTA852105:NTD852105 OCW852105:OCZ852105 OMS852105:OMV852105 OWO852105:OWR852105 PGK852105:PGN852105 PQG852105:PQJ852105 QAC852105:QAF852105 QJY852105:QKB852105 QTU852105:QTX852105 RDQ852105:RDT852105 RNM852105:RNP852105 RXI852105:RXL852105 SHE852105:SHH852105 SRA852105:SRD852105 TAW852105:TAZ852105 TKS852105:TKV852105 TUO852105:TUR852105 UEK852105:UEN852105 UOG852105:UOJ852105 UYC852105:UYF852105 VHY852105:VIB852105 VRU852105:VRX852105 WBQ852105:WBT852105 WLM852105:WLP852105 WVI852105:WVL852105 A917642:D917642 IW917641:IZ917641 SS917641:SV917641 ACO917641:ACR917641 AMK917641:AMN917641 AWG917641:AWJ917641 BGC917641:BGF917641 BPY917641:BQB917641 BZU917641:BZX917641 CJQ917641:CJT917641 CTM917641:CTP917641 DDI917641:DDL917641 DNE917641:DNH917641 DXA917641:DXD917641 EGW917641:EGZ917641 EQS917641:EQV917641 FAO917641:FAR917641 FKK917641:FKN917641 FUG917641:FUJ917641 GEC917641:GEF917641 GNY917641:GOB917641 GXU917641:GXX917641 HHQ917641:HHT917641 HRM917641:HRP917641 IBI917641:IBL917641 ILE917641:ILH917641 IVA917641:IVD917641 JEW917641:JEZ917641 JOS917641:JOV917641 JYO917641:JYR917641 KIK917641:KIN917641 KSG917641:KSJ917641 LCC917641:LCF917641 LLY917641:LMB917641 LVU917641:LVX917641 MFQ917641:MFT917641 MPM917641:MPP917641 MZI917641:MZL917641 NJE917641:NJH917641 NTA917641:NTD917641 OCW917641:OCZ917641 OMS917641:OMV917641 OWO917641:OWR917641 PGK917641:PGN917641 PQG917641:PQJ917641 QAC917641:QAF917641 QJY917641:QKB917641 QTU917641:QTX917641 RDQ917641:RDT917641 RNM917641:RNP917641 RXI917641:RXL917641 SHE917641:SHH917641 SRA917641:SRD917641 TAW917641:TAZ917641 TKS917641:TKV917641 TUO917641:TUR917641 UEK917641:UEN917641 UOG917641:UOJ917641 UYC917641:UYF917641 VHY917641:VIB917641 VRU917641:VRX917641 WBQ917641:WBT917641 WLM917641:WLP917641 WVI917641:WVL917641 A983178:D983178 IW983177:IZ983177 SS983177:SV983177 ACO983177:ACR983177 AMK983177:AMN983177 AWG983177:AWJ983177 BGC983177:BGF983177 BPY983177:BQB983177 BZU983177:BZX983177 CJQ983177:CJT983177 CTM983177:CTP983177 DDI983177:DDL983177 DNE983177:DNH983177 DXA983177:DXD983177 EGW983177:EGZ983177 EQS983177:EQV983177 FAO983177:FAR983177 FKK983177:FKN983177 FUG983177:FUJ983177 GEC983177:GEF983177 GNY983177:GOB983177 GXU983177:GXX983177 HHQ983177:HHT983177 HRM983177:HRP983177 IBI983177:IBL983177 ILE983177:ILH983177 IVA983177:IVD983177 JEW983177:JEZ983177 JOS983177:JOV983177 JYO983177:JYR983177 KIK983177:KIN983177 KSG983177:KSJ983177 LCC983177:LCF983177 LLY983177:LMB983177 LVU983177:LVX983177 MFQ983177:MFT983177 MPM983177:MPP983177 MZI983177:MZL983177 NJE983177:NJH983177 NTA983177:NTD983177 OCW983177:OCZ983177 OMS983177:OMV983177 OWO983177:OWR983177 PGK983177:PGN983177 PQG983177:PQJ983177 QAC983177:QAF983177 QJY983177:QKB983177 QTU983177:QTX983177 RDQ983177:RDT983177 RNM983177:RNP983177 RXI983177:RXL983177 SHE983177:SHH983177 SRA983177:SRD983177 TAW983177:TAZ983177 TKS983177:TKV983177 TUO983177:TUR983177 UEK983177:UEN983177 UOG983177:UOJ983177 UYC983177:UYF983177 VHY983177:VIB983177 VRU983177:VRX983177 WBQ983177:WBT983177 WLM983177:WLP983177 WVI983177:WVL983177">
      <formula1>123456789</formula1>
    </dataValidation>
    <dataValidation type="list" allowBlank="1" showInputMessage="1" showErrorMessage="1" sqref="E138 WVM983177 WLQ983177 WBU983177 VRY983177 VIC983177 UYG983177 UOK983177 UEO983177 TUS983177 TKW983177 TBA983177 SRE983177 SHI983177 RXM983177 RNQ983177 RDU983177 QTY983177 QKC983177 QAG983177 PQK983177 PGO983177 OWS983177 OMW983177 ODA983177 NTE983177 NJI983177 MZM983177 MPQ983177 MFU983177 LVY983177 LMC983177 LCG983177 KSK983177 KIO983177 JYS983177 JOW983177 JFA983177 IVE983177 ILI983177 IBM983177 HRQ983177 HHU983177 GXY983177 GOC983177 GEG983177 FUK983177 FKO983177 FAS983177 EQW983177 EHA983177 DXE983177 DNI983177 DDM983177 CTQ983177 CJU983177 BZY983177 BQC983177 BGG983177 AWK983177 AMO983177 ACS983177 SW983177 JA983177 E983178 WVM917641 WLQ917641 WBU917641 VRY917641 VIC917641 UYG917641 UOK917641 UEO917641 TUS917641 TKW917641 TBA917641 SRE917641 SHI917641 RXM917641 RNQ917641 RDU917641 QTY917641 QKC917641 QAG917641 PQK917641 PGO917641 OWS917641 OMW917641 ODA917641 NTE917641 NJI917641 MZM917641 MPQ917641 MFU917641 LVY917641 LMC917641 LCG917641 KSK917641 KIO917641 JYS917641 JOW917641 JFA917641 IVE917641 ILI917641 IBM917641 HRQ917641 HHU917641 GXY917641 GOC917641 GEG917641 FUK917641 FKO917641 FAS917641 EQW917641 EHA917641 DXE917641 DNI917641 DDM917641 CTQ917641 CJU917641 BZY917641 BQC917641 BGG917641 AWK917641 AMO917641 ACS917641 SW917641 JA917641 E917642 WVM852105 WLQ852105 WBU852105 VRY852105 VIC852105 UYG852105 UOK852105 UEO852105 TUS852105 TKW852105 TBA852105 SRE852105 SHI852105 RXM852105 RNQ852105 RDU852105 QTY852105 QKC852105 QAG852105 PQK852105 PGO852105 OWS852105 OMW852105 ODA852105 NTE852105 NJI852105 MZM852105 MPQ852105 MFU852105 LVY852105 LMC852105 LCG852105 KSK852105 KIO852105 JYS852105 JOW852105 JFA852105 IVE852105 ILI852105 IBM852105 HRQ852105 HHU852105 GXY852105 GOC852105 GEG852105 FUK852105 FKO852105 FAS852105 EQW852105 EHA852105 DXE852105 DNI852105 DDM852105 CTQ852105 CJU852105 BZY852105 BQC852105 BGG852105 AWK852105 AMO852105 ACS852105 SW852105 JA852105 E852106 WVM786569 WLQ786569 WBU786569 VRY786569 VIC786569 UYG786569 UOK786569 UEO786569 TUS786569 TKW786569 TBA786569 SRE786569 SHI786569 RXM786569 RNQ786569 RDU786569 QTY786569 QKC786569 QAG786569 PQK786569 PGO786569 OWS786569 OMW786569 ODA786569 NTE786569 NJI786569 MZM786569 MPQ786569 MFU786569 LVY786569 LMC786569 LCG786569 KSK786569 KIO786569 JYS786569 JOW786569 JFA786569 IVE786569 ILI786569 IBM786569 HRQ786569 HHU786569 GXY786569 GOC786569 GEG786569 FUK786569 FKO786569 FAS786569 EQW786569 EHA786569 DXE786569 DNI786569 DDM786569 CTQ786569 CJU786569 BZY786569 BQC786569 BGG786569 AWK786569 AMO786569 ACS786569 SW786569 JA786569 E786570 WVM721033 WLQ721033 WBU721033 VRY721033 VIC721033 UYG721033 UOK721033 UEO721033 TUS721033 TKW721033 TBA721033 SRE721033 SHI721033 RXM721033 RNQ721033 RDU721033 QTY721033 QKC721033 QAG721033 PQK721033 PGO721033 OWS721033 OMW721033 ODA721033 NTE721033 NJI721033 MZM721033 MPQ721033 MFU721033 LVY721033 LMC721033 LCG721033 KSK721033 KIO721033 JYS721033 JOW721033 JFA721033 IVE721033 ILI721033 IBM721033 HRQ721033 HHU721033 GXY721033 GOC721033 GEG721033 FUK721033 FKO721033 FAS721033 EQW721033 EHA721033 DXE721033 DNI721033 DDM721033 CTQ721033 CJU721033 BZY721033 BQC721033 BGG721033 AWK721033 AMO721033 ACS721033 SW721033 JA721033 E721034 WVM655497 WLQ655497 WBU655497 VRY655497 VIC655497 UYG655497 UOK655497 UEO655497 TUS655497 TKW655497 TBA655497 SRE655497 SHI655497 RXM655497 RNQ655497 RDU655497 QTY655497 QKC655497 QAG655497 PQK655497 PGO655497 OWS655497 OMW655497 ODA655497 NTE655497 NJI655497 MZM655497 MPQ655497 MFU655497 LVY655497 LMC655497 LCG655497 KSK655497 KIO655497 JYS655497 JOW655497 JFA655497 IVE655497 ILI655497 IBM655497 HRQ655497 HHU655497 GXY655497 GOC655497 GEG655497 FUK655497 FKO655497 FAS655497 EQW655497 EHA655497 DXE655497 DNI655497 DDM655497 CTQ655497 CJU655497 BZY655497 BQC655497 BGG655497 AWK655497 AMO655497 ACS655497 SW655497 JA655497 E655498 WVM589961 WLQ589961 WBU589961 VRY589961 VIC589961 UYG589961 UOK589961 UEO589961 TUS589961 TKW589961 TBA589961 SRE589961 SHI589961 RXM589961 RNQ589961 RDU589961 QTY589961 QKC589961 QAG589961 PQK589961 PGO589961 OWS589961 OMW589961 ODA589961 NTE589961 NJI589961 MZM589961 MPQ589961 MFU589961 LVY589961 LMC589961 LCG589961 KSK589961 KIO589961 JYS589961 JOW589961 JFA589961 IVE589961 ILI589961 IBM589961 HRQ589961 HHU589961 GXY589961 GOC589961 GEG589961 FUK589961 FKO589961 FAS589961 EQW589961 EHA589961 DXE589961 DNI589961 DDM589961 CTQ589961 CJU589961 BZY589961 BQC589961 BGG589961 AWK589961 AMO589961 ACS589961 SW589961 JA589961 E589962 WVM524425 WLQ524425 WBU524425 VRY524425 VIC524425 UYG524425 UOK524425 UEO524425 TUS524425 TKW524425 TBA524425 SRE524425 SHI524425 RXM524425 RNQ524425 RDU524425 QTY524425 QKC524425 QAG524425 PQK524425 PGO524425 OWS524425 OMW524425 ODA524425 NTE524425 NJI524425 MZM524425 MPQ524425 MFU524425 LVY524425 LMC524425 LCG524425 KSK524425 KIO524425 JYS524425 JOW524425 JFA524425 IVE524425 ILI524425 IBM524425 HRQ524425 HHU524425 GXY524425 GOC524425 GEG524425 FUK524425 FKO524425 FAS524425 EQW524425 EHA524425 DXE524425 DNI524425 DDM524425 CTQ524425 CJU524425 BZY524425 BQC524425 BGG524425 AWK524425 AMO524425 ACS524425 SW524425 JA524425 E524426 WVM458889 WLQ458889 WBU458889 VRY458889 VIC458889 UYG458889 UOK458889 UEO458889 TUS458889 TKW458889 TBA458889 SRE458889 SHI458889 RXM458889 RNQ458889 RDU458889 QTY458889 QKC458889 QAG458889 PQK458889 PGO458889 OWS458889 OMW458889 ODA458889 NTE458889 NJI458889 MZM458889 MPQ458889 MFU458889 LVY458889 LMC458889 LCG458889 KSK458889 KIO458889 JYS458889 JOW458889 JFA458889 IVE458889 ILI458889 IBM458889 HRQ458889 HHU458889 GXY458889 GOC458889 GEG458889 FUK458889 FKO458889 FAS458889 EQW458889 EHA458889 DXE458889 DNI458889 DDM458889 CTQ458889 CJU458889 BZY458889 BQC458889 BGG458889 AWK458889 AMO458889 ACS458889 SW458889 JA458889 E458890 WVM393353 WLQ393353 WBU393353 VRY393353 VIC393353 UYG393353 UOK393353 UEO393353 TUS393353 TKW393353 TBA393353 SRE393353 SHI393353 RXM393353 RNQ393353 RDU393353 QTY393353 QKC393353 QAG393353 PQK393353 PGO393353 OWS393353 OMW393353 ODA393353 NTE393353 NJI393353 MZM393353 MPQ393353 MFU393353 LVY393353 LMC393353 LCG393353 KSK393353 KIO393353 JYS393353 JOW393353 JFA393353 IVE393353 ILI393353 IBM393353 HRQ393353 HHU393353 GXY393353 GOC393353 GEG393353 FUK393353 FKO393353 FAS393353 EQW393353 EHA393353 DXE393353 DNI393353 DDM393353 CTQ393353 CJU393353 BZY393353 BQC393353 BGG393353 AWK393353 AMO393353 ACS393353 SW393353 JA393353 E393354 WVM327817 WLQ327817 WBU327817 VRY327817 VIC327817 UYG327817 UOK327817 UEO327817 TUS327817 TKW327817 TBA327817 SRE327817 SHI327817 RXM327817 RNQ327817 RDU327817 QTY327817 QKC327817 QAG327817 PQK327817 PGO327817 OWS327817 OMW327817 ODA327817 NTE327817 NJI327817 MZM327817 MPQ327817 MFU327817 LVY327817 LMC327817 LCG327817 KSK327817 KIO327817 JYS327817 JOW327817 JFA327817 IVE327817 ILI327817 IBM327817 HRQ327817 HHU327817 GXY327817 GOC327817 GEG327817 FUK327817 FKO327817 FAS327817 EQW327817 EHA327817 DXE327817 DNI327817 DDM327817 CTQ327817 CJU327817 BZY327817 BQC327817 BGG327817 AWK327817 AMO327817 ACS327817 SW327817 JA327817 E327818 WVM262281 WLQ262281 WBU262281 VRY262281 VIC262281 UYG262281 UOK262281 UEO262281 TUS262281 TKW262281 TBA262281 SRE262281 SHI262281 RXM262281 RNQ262281 RDU262281 QTY262281 QKC262281 QAG262281 PQK262281 PGO262281 OWS262281 OMW262281 ODA262281 NTE262281 NJI262281 MZM262281 MPQ262281 MFU262281 LVY262281 LMC262281 LCG262281 KSK262281 KIO262281 JYS262281 JOW262281 JFA262281 IVE262281 ILI262281 IBM262281 HRQ262281 HHU262281 GXY262281 GOC262281 GEG262281 FUK262281 FKO262281 FAS262281 EQW262281 EHA262281 DXE262281 DNI262281 DDM262281 CTQ262281 CJU262281 BZY262281 BQC262281 BGG262281 AWK262281 AMO262281 ACS262281 SW262281 JA262281 E262282 WVM196745 WLQ196745 WBU196745 VRY196745 VIC196745 UYG196745 UOK196745 UEO196745 TUS196745 TKW196745 TBA196745 SRE196745 SHI196745 RXM196745 RNQ196745 RDU196745 QTY196745 QKC196745 QAG196745 PQK196745 PGO196745 OWS196745 OMW196745 ODA196745 NTE196745 NJI196745 MZM196745 MPQ196745 MFU196745 LVY196745 LMC196745 LCG196745 KSK196745 KIO196745 JYS196745 JOW196745 JFA196745 IVE196745 ILI196745 IBM196745 HRQ196745 HHU196745 GXY196745 GOC196745 GEG196745 FUK196745 FKO196745 FAS196745 EQW196745 EHA196745 DXE196745 DNI196745 DDM196745 CTQ196745 CJU196745 BZY196745 BQC196745 BGG196745 AWK196745 AMO196745 ACS196745 SW196745 JA196745 E196746 WVM131209 WLQ131209 WBU131209 VRY131209 VIC131209 UYG131209 UOK131209 UEO131209 TUS131209 TKW131209 TBA131209 SRE131209 SHI131209 RXM131209 RNQ131209 RDU131209 QTY131209 QKC131209 QAG131209 PQK131209 PGO131209 OWS131209 OMW131209 ODA131209 NTE131209 NJI131209 MZM131209 MPQ131209 MFU131209 LVY131209 LMC131209 LCG131209 KSK131209 KIO131209 JYS131209 JOW131209 JFA131209 IVE131209 ILI131209 IBM131209 HRQ131209 HHU131209 GXY131209 GOC131209 GEG131209 FUK131209 FKO131209 FAS131209 EQW131209 EHA131209 DXE131209 DNI131209 DDM131209 CTQ131209 CJU131209 BZY131209 BQC131209 BGG131209 AWK131209 AMO131209 ACS131209 SW131209 JA131209 E131210 WVM65673 WLQ65673 WBU65673 VRY65673 VIC65673 UYG65673 UOK65673 UEO65673 TUS65673 TKW65673 TBA65673 SRE65673 SHI65673 RXM65673 RNQ65673 RDU65673 QTY65673 QKC65673 QAG65673 PQK65673 PGO65673 OWS65673 OMW65673 ODA65673 NTE65673 NJI65673 MZM65673 MPQ65673 MFU65673 LVY65673 LMC65673 LCG65673 KSK65673 KIO65673 JYS65673 JOW65673 JFA65673 IVE65673 ILI65673 IBM65673 HRQ65673 HHU65673 GXY65673 GOC65673 GEG65673 FUK65673 FKO65673 FAS65673 EQW65673 EHA65673 DXE65673 DNI65673 DDM65673 CTQ65673 CJU65673 BZY65673 BQC65673 BGG65673 AWK65673 AMO65673 ACS65673 SW65673 JA65673 E65674 WVM137 WLQ137 WBU137 VRY137 VIC137 UYG137 UOK137 UEO137 TUS137 TKW137 TBA137 SRE137 SHI137 RXM137 RNQ137 RDU137 QTY137 QKC137 QAG137 PQK137 PGO137 OWS137 OMW137 ODA137 NTE137 NJI137 MZM137 MPQ137 MFU137 LVY137 LMC137 LCG137 KSK137 KIO137 JYS137 JOW137 JFA137 IVE137 ILI137 IBM137 HRQ137 HHU137 GXY137 GOC137 GEG137 FUK137 FKO137 FAS137 EQW137 EHA137 DXE137 DNI137 DDM137 CTQ137 CJU137 BZY137 BQC137 BGG137 AWK137 AMO137 ACS137 SW137 JA137">
      <formula1>$G$39:$G$42</formula1>
    </dataValidation>
    <dataValidation allowBlank="1" showInputMessage="1" showErrorMessage="1" promptTitle="pole wypełnimy po wydrukowaniu" prompt="Proszę o uzupełnienie podpisu i pieczęci na wniosku składanym w formie papierowej do Ministerstwa Sportu i Turystyki" sqref="D132:E134 IZ131:JA133 SV131:SW133 ACR131:ACS133 AMN131:AMO133 AWJ131:AWK133 BGF131:BGG133 BQB131:BQC133 BZX131:BZY133 CJT131:CJU133 CTP131:CTQ133 DDL131:DDM133 DNH131:DNI133 DXD131:DXE133 EGZ131:EHA133 EQV131:EQW133 FAR131:FAS133 FKN131:FKO133 FUJ131:FUK133 GEF131:GEG133 GOB131:GOC133 GXX131:GXY133 HHT131:HHU133 HRP131:HRQ133 IBL131:IBM133 ILH131:ILI133 IVD131:IVE133 JEZ131:JFA133 JOV131:JOW133 JYR131:JYS133 KIN131:KIO133 KSJ131:KSK133 LCF131:LCG133 LMB131:LMC133 LVX131:LVY133 MFT131:MFU133 MPP131:MPQ133 MZL131:MZM133 NJH131:NJI133 NTD131:NTE133 OCZ131:ODA133 OMV131:OMW133 OWR131:OWS133 PGN131:PGO133 PQJ131:PQK133 QAF131:QAG133 QKB131:QKC133 QTX131:QTY133 RDT131:RDU133 RNP131:RNQ133 RXL131:RXM133 SHH131:SHI133 SRD131:SRE133 TAZ131:TBA133 TKV131:TKW133 TUR131:TUS133 UEN131:UEO133 UOJ131:UOK133 UYF131:UYG133 VIB131:VIC133 VRX131:VRY133 WBT131:WBU133 WLP131:WLQ133 WVL131:WVM133 D65668:E65670 IZ65667:JA65669 SV65667:SW65669 ACR65667:ACS65669 AMN65667:AMO65669 AWJ65667:AWK65669 BGF65667:BGG65669 BQB65667:BQC65669 BZX65667:BZY65669 CJT65667:CJU65669 CTP65667:CTQ65669 DDL65667:DDM65669 DNH65667:DNI65669 DXD65667:DXE65669 EGZ65667:EHA65669 EQV65667:EQW65669 FAR65667:FAS65669 FKN65667:FKO65669 FUJ65667:FUK65669 GEF65667:GEG65669 GOB65667:GOC65669 GXX65667:GXY65669 HHT65667:HHU65669 HRP65667:HRQ65669 IBL65667:IBM65669 ILH65667:ILI65669 IVD65667:IVE65669 JEZ65667:JFA65669 JOV65667:JOW65669 JYR65667:JYS65669 KIN65667:KIO65669 KSJ65667:KSK65669 LCF65667:LCG65669 LMB65667:LMC65669 LVX65667:LVY65669 MFT65667:MFU65669 MPP65667:MPQ65669 MZL65667:MZM65669 NJH65667:NJI65669 NTD65667:NTE65669 OCZ65667:ODA65669 OMV65667:OMW65669 OWR65667:OWS65669 PGN65667:PGO65669 PQJ65667:PQK65669 QAF65667:QAG65669 QKB65667:QKC65669 QTX65667:QTY65669 RDT65667:RDU65669 RNP65667:RNQ65669 RXL65667:RXM65669 SHH65667:SHI65669 SRD65667:SRE65669 TAZ65667:TBA65669 TKV65667:TKW65669 TUR65667:TUS65669 UEN65667:UEO65669 UOJ65667:UOK65669 UYF65667:UYG65669 VIB65667:VIC65669 VRX65667:VRY65669 WBT65667:WBU65669 WLP65667:WLQ65669 WVL65667:WVM65669 D131204:E131206 IZ131203:JA131205 SV131203:SW131205 ACR131203:ACS131205 AMN131203:AMO131205 AWJ131203:AWK131205 BGF131203:BGG131205 BQB131203:BQC131205 BZX131203:BZY131205 CJT131203:CJU131205 CTP131203:CTQ131205 DDL131203:DDM131205 DNH131203:DNI131205 DXD131203:DXE131205 EGZ131203:EHA131205 EQV131203:EQW131205 FAR131203:FAS131205 FKN131203:FKO131205 FUJ131203:FUK131205 GEF131203:GEG131205 GOB131203:GOC131205 GXX131203:GXY131205 HHT131203:HHU131205 HRP131203:HRQ131205 IBL131203:IBM131205 ILH131203:ILI131205 IVD131203:IVE131205 JEZ131203:JFA131205 JOV131203:JOW131205 JYR131203:JYS131205 KIN131203:KIO131205 KSJ131203:KSK131205 LCF131203:LCG131205 LMB131203:LMC131205 LVX131203:LVY131205 MFT131203:MFU131205 MPP131203:MPQ131205 MZL131203:MZM131205 NJH131203:NJI131205 NTD131203:NTE131205 OCZ131203:ODA131205 OMV131203:OMW131205 OWR131203:OWS131205 PGN131203:PGO131205 PQJ131203:PQK131205 QAF131203:QAG131205 QKB131203:QKC131205 QTX131203:QTY131205 RDT131203:RDU131205 RNP131203:RNQ131205 RXL131203:RXM131205 SHH131203:SHI131205 SRD131203:SRE131205 TAZ131203:TBA131205 TKV131203:TKW131205 TUR131203:TUS131205 UEN131203:UEO131205 UOJ131203:UOK131205 UYF131203:UYG131205 VIB131203:VIC131205 VRX131203:VRY131205 WBT131203:WBU131205 WLP131203:WLQ131205 WVL131203:WVM131205 D196740:E196742 IZ196739:JA196741 SV196739:SW196741 ACR196739:ACS196741 AMN196739:AMO196741 AWJ196739:AWK196741 BGF196739:BGG196741 BQB196739:BQC196741 BZX196739:BZY196741 CJT196739:CJU196741 CTP196739:CTQ196741 DDL196739:DDM196741 DNH196739:DNI196741 DXD196739:DXE196741 EGZ196739:EHA196741 EQV196739:EQW196741 FAR196739:FAS196741 FKN196739:FKO196741 FUJ196739:FUK196741 GEF196739:GEG196741 GOB196739:GOC196741 GXX196739:GXY196741 HHT196739:HHU196741 HRP196739:HRQ196741 IBL196739:IBM196741 ILH196739:ILI196741 IVD196739:IVE196741 JEZ196739:JFA196741 JOV196739:JOW196741 JYR196739:JYS196741 KIN196739:KIO196741 KSJ196739:KSK196741 LCF196739:LCG196741 LMB196739:LMC196741 LVX196739:LVY196741 MFT196739:MFU196741 MPP196739:MPQ196741 MZL196739:MZM196741 NJH196739:NJI196741 NTD196739:NTE196741 OCZ196739:ODA196741 OMV196739:OMW196741 OWR196739:OWS196741 PGN196739:PGO196741 PQJ196739:PQK196741 QAF196739:QAG196741 QKB196739:QKC196741 QTX196739:QTY196741 RDT196739:RDU196741 RNP196739:RNQ196741 RXL196739:RXM196741 SHH196739:SHI196741 SRD196739:SRE196741 TAZ196739:TBA196741 TKV196739:TKW196741 TUR196739:TUS196741 UEN196739:UEO196741 UOJ196739:UOK196741 UYF196739:UYG196741 VIB196739:VIC196741 VRX196739:VRY196741 WBT196739:WBU196741 WLP196739:WLQ196741 WVL196739:WVM196741 D262276:E262278 IZ262275:JA262277 SV262275:SW262277 ACR262275:ACS262277 AMN262275:AMO262277 AWJ262275:AWK262277 BGF262275:BGG262277 BQB262275:BQC262277 BZX262275:BZY262277 CJT262275:CJU262277 CTP262275:CTQ262277 DDL262275:DDM262277 DNH262275:DNI262277 DXD262275:DXE262277 EGZ262275:EHA262277 EQV262275:EQW262277 FAR262275:FAS262277 FKN262275:FKO262277 FUJ262275:FUK262277 GEF262275:GEG262277 GOB262275:GOC262277 GXX262275:GXY262277 HHT262275:HHU262277 HRP262275:HRQ262277 IBL262275:IBM262277 ILH262275:ILI262277 IVD262275:IVE262277 JEZ262275:JFA262277 JOV262275:JOW262277 JYR262275:JYS262277 KIN262275:KIO262277 KSJ262275:KSK262277 LCF262275:LCG262277 LMB262275:LMC262277 LVX262275:LVY262277 MFT262275:MFU262277 MPP262275:MPQ262277 MZL262275:MZM262277 NJH262275:NJI262277 NTD262275:NTE262277 OCZ262275:ODA262277 OMV262275:OMW262277 OWR262275:OWS262277 PGN262275:PGO262277 PQJ262275:PQK262277 QAF262275:QAG262277 QKB262275:QKC262277 QTX262275:QTY262277 RDT262275:RDU262277 RNP262275:RNQ262277 RXL262275:RXM262277 SHH262275:SHI262277 SRD262275:SRE262277 TAZ262275:TBA262277 TKV262275:TKW262277 TUR262275:TUS262277 UEN262275:UEO262277 UOJ262275:UOK262277 UYF262275:UYG262277 VIB262275:VIC262277 VRX262275:VRY262277 WBT262275:WBU262277 WLP262275:WLQ262277 WVL262275:WVM262277 D327812:E327814 IZ327811:JA327813 SV327811:SW327813 ACR327811:ACS327813 AMN327811:AMO327813 AWJ327811:AWK327813 BGF327811:BGG327813 BQB327811:BQC327813 BZX327811:BZY327813 CJT327811:CJU327813 CTP327811:CTQ327813 DDL327811:DDM327813 DNH327811:DNI327813 DXD327811:DXE327813 EGZ327811:EHA327813 EQV327811:EQW327813 FAR327811:FAS327813 FKN327811:FKO327813 FUJ327811:FUK327813 GEF327811:GEG327813 GOB327811:GOC327813 GXX327811:GXY327813 HHT327811:HHU327813 HRP327811:HRQ327813 IBL327811:IBM327813 ILH327811:ILI327813 IVD327811:IVE327813 JEZ327811:JFA327813 JOV327811:JOW327813 JYR327811:JYS327813 KIN327811:KIO327813 KSJ327811:KSK327813 LCF327811:LCG327813 LMB327811:LMC327813 LVX327811:LVY327813 MFT327811:MFU327813 MPP327811:MPQ327813 MZL327811:MZM327813 NJH327811:NJI327813 NTD327811:NTE327813 OCZ327811:ODA327813 OMV327811:OMW327813 OWR327811:OWS327813 PGN327811:PGO327813 PQJ327811:PQK327813 QAF327811:QAG327813 QKB327811:QKC327813 QTX327811:QTY327813 RDT327811:RDU327813 RNP327811:RNQ327813 RXL327811:RXM327813 SHH327811:SHI327813 SRD327811:SRE327813 TAZ327811:TBA327813 TKV327811:TKW327813 TUR327811:TUS327813 UEN327811:UEO327813 UOJ327811:UOK327813 UYF327811:UYG327813 VIB327811:VIC327813 VRX327811:VRY327813 WBT327811:WBU327813 WLP327811:WLQ327813 WVL327811:WVM327813 D393348:E393350 IZ393347:JA393349 SV393347:SW393349 ACR393347:ACS393349 AMN393347:AMO393349 AWJ393347:AWK393349 BGF393347:BGG393349 BQB393347:BQC393349 BZX393347:BZY393349 CJT393347:CJU393349 CTP393347:CTQ393349 DDL393347:DDM393349 DNH393347:DNI393349 DXD393347:DXE393349 EGZ393347:EHA393349 EQV393347:EQW393349 FAR393347:FAS393349 FKN393347:FKO393349 FUJ393347:FUK393349 GEF393347:GEG393349 GOB393347:GOC393349 GXX393347:GXY393349 HHT393347:HHU393349 HRP393347:HRQ393349 IBL393347:IBM393349 ILH393347:ILI393349 IVD393347:IVE393349 JEZ393347:JFA393349 JOV393347:JOW393349 JYR393347:JYS393349 KIN393347:KIO393349 KSJ393347:KSK393349 LCF393347:LCG393349 LMB393347:LMC393349 LVX393347:LVY393349 MFT393347:MFU393349 MPP393347:MPQ393349 MZL393347:MZM393349 NJH393347:NJI393349 NTD393347:NTE393349 OCZ393347:ODA393349 OMV393347:OMW393349 OWR393347:OWS393349 PGN393347:PGO393349 PQJ393347:PQK393349 QAF393347:QAG393349 QKB393347:QKC393349 QTX393347:QTY393349 RDT393347:RDU393349 RNP393347:RNQ393349 RXL393347:RXM393349 SHH393347:SHI393349 SRD393347:SRE393349 TAZ393347:TBA393349 TKV393347:TKW393349 TUR393347:TUS393349 UEN393347:UEO393349 UOJ393347:UOK393349 UYF393347:UYG393349 VIB393347:VIC393349 VRX393347:VRY393349 WBT393347:WBU393349 WLP393347:WLQ393349 WVL393347:WVM393349 D458884:E458886 IZ458883:JA458885 SV458883:SW458885 ACR458883:ACS458885 AMN458883:AMO458885 AWJ458883:AWK458885 BGF458883:BGG458885 BQB458883:BQC458885 BZX458883:BZY458885 CJT458883:CJU458885 CTP458883:CTQ458885 DDL458883:DDM458885 DNH458883:DNI458885 DXD458883:DXE458885 EGZ458883:EHA458885 EQV458883:EQW458885 FAR458883:FAS458885 FKN458883:FKO458885 FUJ458883:FUK458885 GEF458883:GEG458885 GOB458883:GOC458885 GXX458883:GXY458885 HHT458883:HHU458885 HRP458883:HRQ458885 IBL458883:IBM458885 ILH458883:ILI458885 IVD458883:IVE458885 JEZ458883:JFA458885 JOV458883:JOW458885 JYR458883:JYS458885 KIN458883:KIO458885 KSJ458883:KSK458885 LCF458883:LCG458885 LMB458883:LMC458885 LVX458883:LVY458885 MFT458883:MFU458885 MPP458883:MPQ458885 MZL458883:MZM458885 NJH458883:NJI458885 NTD458883:NTE458885 OCZ458883:ODA458885 OMV458883:OMW458885 OWR458883:OWS458885 PGN458883:PGO458885 PQJ458883:PQK458885 QAF458883:QAG458885 QKB458883:QKC458885 QTX458883:QTY458885 RDT458883:RDU458885 RNP458883:RNQ458885 RXL458883:RXM458885 SHH458883:SHI458885 SRD458883:SRE458885 TAZ458883:TBA458885 TKV458883:TKW458885 TUR458883:TUS458885 UEN458883:UEO458885 UOJ458883:UOK458885 UYF458883:UYG458885 VIB458883:VIC458885 VRX458883:VRY458885 WBT458883:WBU458885 WLP458883:WLQ458885 WVL458883:WVM458885 D524420:E524422 IZ524419:JA524421 SV524419:SW524421 ACR524419:ACS524421 AMN524419:AMO524421 AWJ524419:AWK524421 BGF524419:BGG524421 BQB524419:BQC524421 BZX524419:BZY524421 CJT524419:CJU524421 CTP524419:CTQ524421 DDL524419:DDM524421 DNH524419:DNI524421 DXD524419:DXE524421 EGZ524419:EHA524421 EQV524419:EQW524421 FAR524419:FAS524421 FKN524419:FKO524421 FUJ524419:FUK524421 GEF524419:GEG524421 GOB524419:GOC524421 GXX524419:GXY524421 HHT524419:HHU524421 HRP524419:HRQ524421 IBL524419:IBM524421 ILH524419:ILI524421 IVD524419:IVE524421 JEZ524419:JFA524421 JOV524419:JOW524421 JYR524419:JYS524421 KIN524419:KIO524421 KSJ524419:KSK524421 LCF524419:LCG524421 LMB524419:LMC524421 LVX524419:LVY524421 MFT524419:MFU524421 MPP524419:MPQ524421 MZL524419:MZM524421 NJH524419:NJI524421 NTD524419:NTE524421 OCZ524419:ODA524421 OMV524419:OMW524421 OWR524419:OWS524421 PGN524419:PGO524421 PQJ524419:PQK524421 QAF524419:QAG524421 QKB524419:QKC524421 QTX524419:QTY524421 RDT524419:RDU524421 RNP524419:RNQ524421 RXL524419:RXM524421 SHH524419:SHI524421 SRD524419:SRE524421 TAZ524419:TBA524421 TKV524419:TKW524421 TUR524419:TUS524421 UEN524419:UEO524421 UOJ524419:UOK524421 UYF524419:UYG524421 VIB524419:VIC524421 VRX524419:VRY524421 WBT524419:WBU524421 WLP524419:WLQ524421 WVL524419:WVM524421 D589956:E589958 IZ589955:JA589957 SV589955:SW589957 ACR589955:ACS589957 AMN589955:AMO589957 AWJ589955:AWK589957 BGF589955:BGG589957 BQB589955:BQC589957 BZX589955:BZY589957 CJT589955:CJU589957 CTP589955:CTQ589957 DDL589955:DDM589957 DNH589955:DNI589957 DXD589955:DXE589957 EGZ589955:EHA589957 EQV589955:EQW589957 FAR589955:FAS589957 FKN589955:FKO589957 FUJ589955:FUK589957 GEF589955:GEG589957 GOB589955:GOC589957 GXX589955:GXY589957 HHT589955:HHU589957 HRP589955:HRQ589957 IBL589955:IBM589957 ILH589955:ILI589957 IVD589955:IVE589957 JEZ589955:JFA589957 JOV589955:JOW589957 JYR589955:JYS589957 KIN589955:KIO589957 KSJ589955:KSK589957 LCF589955:LCG589957 LMB589955:LMC589957 LVX589955:LVY589957 MFT589955:MFU589957 MPP589955:MPQ589957 MZL589955:MZM589957 NJH589955:NJI589957 NTD589955:NTE589957 OCZ589955:ODA589957 OMV589955:OMW589957 OWR589955:OWS589957 PGN589955:PGO589957 PQJ589955:PQK589957 QAF589955:QAG589957 QKB589955:QKC589957 QTX589955:QTY589957 RDT589955:RDU589957 RNP589955:RNQ589957 RXL589955:RXM589957 SHH589955:SHI589957 SRD589955:SRE589957 TAZ589955:TBA589957 TKV589955:TKW589957 TUR589955:TUS589957 UEN589955:UEO589957 UOJ589955:UOK589957 UYF589955:UYG589957 VIB589955:VIC589957 VRX589955:VRY589957 WBT589955:WBU589957 WLP589955:WLQ589957 WVL589955:WVM589957 D655492:E655494 IZ655491:JA655493 SV655491:SW655493 ACR655491:ACS655493 AMN655491:AMO655493 AWJ655491:AWK655493 BGF655491:BGG655493 BQB655491:BQC655493 BZX655491:BZY655493 CJT655491:CJU655493 CTP655491:CTQ655493 DDL655491:DDM655493 DNH655491:DNI655493 DXD655491:DXE655493 EGZ655491:EHA655493 EQV655491:EQW655493 FAR655491:FAS655493 FKN655491:FKO655493 FUJ655491:FUK655493 GEF655491:GEG655493 GOB655491:GOC655493 GXX655491:GXY655493 HHT655491:HHU655493 HRP655491:HRQ655493 IBL655491:IBM655493 ILH655491:ILI655493 IVD655491:IVE655493 JEZ655491:JFA655493 JOV655491:JOW655493 JYR655491:JYS655493 KIN655491:KIO655493 KSJ655491:KSK655493 LCF655491:LCG655493 LMB655491:LMC655493 LVX655491:LVY655493 MFT655491:MFU655493 MPP655491:MPQ655493 MZL655491:MZM655493 NJH655491:NJI655493 NTD655491:NTE655493 OCZ655491:ODA655493 OMV655491:OMW655493 OWR655491:OWS655493 PGN655491:PGO655493 PQJ655491:PQK655493 QAF655491:QAG655493 QKB655491:QKC655493 QTX655491:QTY655493 RDT655491:RDU655493 RNP655491:RNQ655493 RXL655491:RXM655493 SHH655491:SHI655493 SRD655491:SRE655493 TAZ655491:TBA655493 TKV655491:TKW655493 TUR655491:TUS655493 UEN655491:UEO655493 UOJ655491:UOK655493 UYF655491:UYG655493 VIB655491:VIC655493 VRX655491:VRY655493 WBT655491:WBU655493 WLP655491:WLQ655493 WVL655491:WVM655493 D721028:E721030 IZ721027:JA721029 SV721027:SW721029 ACR721027:ACS721029 AMN721027:AMO721029 AWJ721027:AWK721029 BGF721027:BGG721029 BQB721027:BQC721029 BZX721027:BZY721029 CJT721027:CJU721029 CTP721027:CTQ721029 DDL721027:DDM721029 DNH721027:DNI721029 DXD721027:DXE721029 EGZ721027:EHA721029 EQV721027:EQW721029 FAR721027:FAS721029 FKN721027:FKO721029 FUJ721027:FUK721029 GEF721027:GEG721029 GOB721027:GOC721029 GXX721027:GXY721029 HHT721027:HHU721029 HRP721027:HRQ721029 IBL721027:IBM721029 ILH721027:ILI721029 IVD721027:IVE721029 JEZ721027:JFA721029 JOV721027:JOW721029 JYR721027:JYS721029 KIN721027:KIO721029 KSJ721027:KSK721029 LCF721027:LCG721029 LMB721027:LMC721029 LVX721027:LVY721029 MFT721027:MFU721029 MPP721027:MPQ721029 MZL721027:MZM721029 NJH721027:NJI721029 NTD721027:NTE721029 OCZ721027:ODA721029 OMV721027:OMW721029 OWR721027:OWS721029 PGN721027:PGO721029 PQJ721027:PQK721029 QAF721027:QAG721029 QKB721027:QKC721029 QTX721027:QTY721029 RDT721027:RDU721029 RNP721027:RNQ721029 RXL721027:RXM721029 SHH721027:SHI721029 SRD721027:SRE721029 TAZ721027:TBA721029 TKV721027:TKW721029 TUR721027:TUS721029 UEN721027:UEO721029 UOJ721027:UOK721029 UYF721027:UYG721029 VIB721027:VIC721029 VRX721027:VRY721029 WBT721027:WBU721029 WLP721027:WLQ721029 WVL721027:WVM721029 D786564:E786566 IZ786563:JA786565 SV786563:SW786565 ACR786563:ACS786565 AMN786563:AMO786565 AWJ786563:AWK786565 BGF786563:BGG786565 BQB786563:BQC786565 BZX786563:BZY786565 CJT786563:CJU786565 CTP786563:CTQ786565 DDL786563:DDM786565 DNH786563:DNI786565 DXD786563:DXE786565 EGZ786563:EHA786565 EQV786563:EQW786565 FAR786563:FAS786565 FKN786563:FKO786565 FUJ786563:FUK786565 GEF786563:GEG786565 GOB786563:GOC786565 GXX786563:GXY786565 HHT786563:HHU786565 HRP786563:HRQ786565 IBL786563:IBM786565 ILH786563:ILI786565 IVD786563:IVE786565 JEZ786563:JFA786565 JOV786563:JOW786565 JYR786563:JYS786565 KIN786563:KIO786565 KSJ786563:KSK786565 LCF786563:LCG786565 LMB786563:LMC786565 LVX786563:LVY786565 MFT786563:MFU786565 MPP786563:MPQ786565 MZL786563:MZM786565 NJH786563:NJI786565 NTD786563:NTE786565 OCZ786563:ODA786565 OMV786563:OMW786565 OWR786563:OWS786565 PGN786563:PGO786565 PQJ786563:PQK786565 QAF786563:QAG786565 QKB786563:QKC786565 QTX786563:QTY786565 RDT786563:RDU786565 RNP786563:RNQ786565 RXL786563:RXM786565 SHH786563:SHI786565 SRD786563:SRE786565 TAZ786563:TBA786565 TKV786563:TKW786565 TUR786563:TUS786565 UEN786563:UEO786565 UOJ786563:UOK786565 UYF786563:UYG786565 VIB786563:VIC786565 VRX786563:VRY786565 WBT786563:WBU786565 WLP786563:WLQ786565 WVL786563:WVM786565 D852100:E852102 IZ852099:JA852101 SV852099:SW852101 ACR852099:ACS852101 AMN852099:AMO852101 AWJ852099:AWK852101 BGF852099:BGG852101 BQB852099:BQC852101 BZX852099:BZY852101 CJT852099:CJU852101 CTP852099:CTQ852101 DDL852099:DDM852101 DNH852099:DNI852101 DXD852099:DXE852101 EGZ852099:EHA852101 EQV852099:EQW852101 FAR852099:FAS852101 FKN852099:FKO852101 FUJ852099:FUK852101 GEF852099:GEG852101 GOB852099:GOC852101 GXX852099:GXY852101 HHT852099:HHU852101 HRP852099:HRQ852101 IBL852099:IBM852101 ILH852099:ILI852101 IVD852099:IVE852101 JEZ852099:JFA852101 JOV852099:JOW852101 JYR852099:JYS852101 KIN852099:KIO852101 KSJ852099:KSK852101 LCF852099:LCG852101 LMB852099:LMC852101 LVX852099:LVY852101 MFT852099:MFU852101 MPP852099:MPQ852101 MZL852099:MZM852101 NJH852099:NJI852101 NTD852099:NTE852101 OCZ852099:ODA852101 OMV852099:OMW852101 OWR852099:OWS852101 PGN852099:PGO852101 PQJ852099:PQK852101 QAF852099:QAG852101 QKB852099:QKC852101 QTX852099:QTY852101 RDT852099:RDU852101 RNP852099:RNQ852101 RXL852099:RXM852101 SHH852099:SHI852101 SRD852099:SRE852101 TAZ852099:TBA852101 TKV852099:TKW852101 TUR852099:TUS852101 UEN852099:UEO852101 UOJ852099:UOK852101 UYF852099:UYG852101 VIB852099:VIC852101 VRX852099:VRY852101 WBT852099:WBU852101 WLP852099:WLQ852101 WVL852099:WVM852101 D917636:E917638 IZ917635:JA917637 SV917635:SW917637 ACR917635:ACS917637 AMN917635:AMO917637 AWJ917635:AWK917637 BGF917635:BGG917637 BQB917635:BQC917637 BZX917635:BZY917637 CJT917635:CJU917637 CTP917635:CTQ917637 DDL917635:DDM917637 DNH917635:DNI917637 DXD917635:DXE917637 EGZ917635:EHA917637 EQV917635:EQW917637 FAR917635:FAS917637 FKN917635:FKO917637 FUJ917635:FUK917637 GEF917635:GEG917637 GOB917635:GOC917637 GXX917635:GXY917637 HHT917635:HHU917637 HRP917635:HRQ917637 IBL917635:IBM917637 ILH917635:ILI917637 IVD917635:IVE917637 JEZ917635:JFA917637 JOV917635:JOW917637 JYR917635:JYS917637 KIN917635:KIO917637 KSJ917635:KSK917637 LCF917635:LCG917637 LMB917635:LMC917637 LVX917635:LVY917637 MFT917635:MFU917637 MPP917635:MPQ917637 MZL917635:MZM917637 NJH917635:NJI917637 NTD917635:NTE917637 OCZ917635:ODA917637 OMV917635:OMW917637 OWR917635:OWS917637 PGN917635:PGO917637 PQJ917635:PQK917637 QAF917635:QAG917637 QKB917635:QKC917637 QTX917635:QTY917637 RDT917635:RDU917637 RNP917635:RNQ917637 RXL917635:RXM917637 SHH917635:SHI917637 SRD917635:SRE917637 TAZ917635:TBA917637 TKV917635:TKW917637 TUR917635:TUS917637 UEN917635:UEO917637 UOJ917635:UOK917637 UYF917635:UYG917637 VIB917635:VIC917637 VRX917635:VRY917637 WBT917635:WBU917637 WLP917635:WLQ917637 WVL917635:WVM917637 D983172:E983174 IZ983171:JA983173 SV983171:SW983173 ACR983171:ACS983173 AMN983171:AMO983173 AWJ983171:AWK983173 BGF983171:BGG983173 BQB983171:BQC983173 BZX983171:BZY983173 CJT983171:CJU983173 CTP983171:CTQ983173 DDL983171:DDM983173 DNH983171:DNI983173 DXD983171:DXE983173 EGZ983171:EHA983173 EQV983171:EQW983173 FAR983171:FAS983173 FKN983171:FKO983173 FUJ983171:FUK983173 GEF983171:GEG983173 GOB983171:GOC983173 GXX983171:GXY983173 HHT983171:HHU983173 HRP983171:HRQ983173 IBL983171:IBM983173 ILH983171:ILI983173 IVD983171:IVE983173 JEZ983171:JFA983173 JOV983171:JOW983173 JYR983171:JYS983173 KIN983171:KIO983173 KSJ983171:KSK983173 LCF983171:LCG983173 LMB983171:LMC983173 LVX983171:LVY983173 MFT983171:MFU983173 MPP983171:MPQ983173 MZL983171:MZM983173 NJH983171:NJI983173 NTD983171:NTE983173 OCZ983171:ODA983173 OMV983171:OMW983173 OWR983171:OWS983173 PGN983171:PGO983173 PQJ983171:PQK983173 QAF983171:QAG983173 QKB983171:QKC983173 QTX983171:QTY983173 RDT983171:RDU983173 RNP983171:RNQ983173 RXL983171:RXM983173 SHH983171:SHI983173 SRD983171:SRE983173 TAZ983171:TBA983173 TKV983171:TKW983173 TUR983171:TUS983173 UEN983171:UEO983173 UOJ983171:UOK983173 UYF983171:UYG983173 VIB983171:VIC983173 VRX983171:VRY983173 WBT983171:WBU983173 WLP983171:WLQ983173 WVL983171:WVM983173"/>
    <dataValidation allowBlank="1" showInputMessage="1" showErrorMessage="1" promptTitle="dane importowane " prompt="z punktu IV.2 wniosku. W razie konieczności można je zmienić lub wykasować" sqref="A131:C134 IW130:IY133 SS130:SU133 ACO130:ACQ133 AMK130:AMM133 AWG130:AWI133 BGC130:BGE133 BPY130:BQA133 BZU130:BZW133 CJQ130:CJS133 CTM130:CTO133 DDI130:DDK133 DNE130:DNG133 DXA130:DXC133 EGW130:EGY133 EQS130:EQU133 FAO130:FAQ133 FKK130:FKM133 FUG130:FUI133 GEC130:GEE133 GNY130:GOA133 GXU130:GXW133 HHQ130:HHS133 HRM130:HRO133 IBI130:IBK133 ILE130:ILG133 IVA130:IVC133 JEW130:JEY133 JOS130:JOU133 JYO130:JYQ133 KIK130:KIM133 KSG130:KSI133 LCC130:LCE133 LLY130:LMA133 LVU130:LVW133 MFQ130:MFS133 MPM130:MPO133 MZI130:MZK133 NJE130:NJG133 NTA130:NTC133 OCW130:OCY133 OMS130:OMU133 OWO130:OWQ133 PGK130:PGM133 PQG130:PQI133 QAC130:QAE133 QJY130:QKA133 QTU130:QTW133 RDQ130:RDS133 RNM130:RNO133 RXI130:RXK133 SHE130:SHG133 SRA130:SRC133 TAW130:TAY133 TKS130:TKU133 TUO130:TUQ133 UEK130:UEM133 UOG130:UOI133 UYC130:UYE133 VHY130:VIA133 VRU130:VRW133 WBQ130:WBS133 WLM130:WLO133 WVI130:WVK133 A65667:C65670 IW65666:IY65669 SS65666:SU65669 ACO65666:ACQ65669 AMK65666:AMM65669 AWG65666:AWI65669 BGC65666:BGE65669 BPY65666:BQA65669 BZU65666:BZW65669 CJQ65666:CJS65669 CTM65666:CTO65669 DDI65666:DDK65669 DNE65666:DNG65669 DXA65666:DXC65669 EGW65666:EGY65669 EQS65666:EQU65669 FAO65666:FAQ65669 FKK65666:FKM65669 FUG65666:FUI65669 GEC65666:GEE65669 GNY65666:GOA65669 GXU65666:GXW65669 HHQ65666:HHS65669 HRM65666:HRO65669 IBI65666:IBK65669 ILE65666:ILG65669 IVA65666:IVC65669 JEW65666:JEY65669 JOS65666:JOU65669 JYO65666:JYQ65669 KIK65666:KIM65669 KSG65666:KSI65669 LCC65666:LCE65669 LLY65666:LMA65669 LVU65666:LVW65669 MFQ65666:MFS65669 MPM65666:MPO65669 MZI65666:MZK65669 NJE65666:NJG65669 NTA65666:NTC65669 OCW65666:OCY65669 OMS65666:OMU65669 OWO65666:OWQ65669 PGK65666:PGM65669 PQG65666:PQI65669 QAC65666:QAE65669 QJY65666:QKA65669 QTU65666:QTW65669 RDQ65666:RDS65669 RNM65666:RNO65669 RXI65666:RXK65669 SHE65666:SHG65669 SRA65666:SRC65669 TAW65666:TAY65669 TKS65666:TKU65669 TUO65666:TUQ65669 UEK65666:UEM65669 UOG65666:UOI65669 UYC65666:UYE65669 VHY65666:VIA65669 VRU65666:VRW65669 WBQ65666:WBS65669 WLM65666:WLO65669 WVI65666:WVK65669 A131203:C131206 IW131202:IY131205 SS131202:SU131205 ACO131202:ACQ131205 AMK131202:AMM131205 AWG131202:AWI131205 BGC131202:BGE131205 BPY131202:BQA131205 BZU131202:BZW131205 CJQ131202:CJS131205 CTM131202:CTO131205 DDI131202:DDK131205 DNE131202:DNG131205 DXA131202:DXC131205 EGW131202:EGY131205 EQS131202:EQU131205 FAO131202:FAQ131205 FKK131202:FKM131205 FUG131202:FUI131205 GEC131202:GEE131205 GNY131202:GOA131205 GXU131202:GXW131205 HHQ131202:HHS131205 HRM131202:HRO131205 IBI131202:IBK131205 ILE131202:ILG131205 IVA131202:IVC131205 JEW131202:JEY131205 JOS131202:JOU131205 JYO131202:JYQ131205 KIK131202:KIM131205 KSG131202:KSI131205 LCC131202:LCE131205 LLY131202:LMA131205 LVU131202:LVW131205 MFQ131202:MFS131205 MPM131202:MPO131205 MZI131202:MZK131205 NJE131202:NJG131205 NTA131202:NTC131205 OCW131202:OCY131205 OMS131202:OMU131205 OWO131202:OWQ131205 PGK131202:PGM131205 PQG131202:PQI131205 QAC131202:QAE131205 QJY131202:QKA131205 QTU131202:QTW131205 RDQ131202:RDS131205 RNM131202:RNO131205 RXI131202:RXK131205 SHE131202:SHG131205 SRA131202:SRC131205 TAW131202:TAY131205 TKS131202:TKU131205 TUO131202:TUQ131205 UEK131202:UEM131205 UOG131202:UOI131205 UYC131202:UYE131205 VHY131202:VIA131205 VRU131202:VRW131205 WBQ131202:WBS131205 WLM131202:WLO131205 WVI131202:WVK131205 A196739:C196742 IW196738:IY196741 SS196738:SU196741 ACO196738:ACQ196741 AMK196738:AMM196741 AWG196738:AWI196741 BGC196738:BGE196741 BPY196738:BQA196741 BZU196738:BZW196741 CJQ196738:CJS196741 CTM196738:CTO196741 DDI196738:DDK196741 DNE196738:DNG196741 DXA196738:DXC196741 EGW196738:EGY196741 EQS196738:EQU196741 FAO196738:FAQ196741 FKK196738:FKM196741 FUG196738:FUI196741 GEC196738:GEE196741 GNY196738:GOA196741 GXU196738:GXW196741 HHQ196738:HHS196741 HRM196738:HRO196741 IBI196738:IBK196741 ILE196738:ILG196741 IVA196738:IVC196741 JEW196738:JEY196741 JOS196738:JOU196741 JYO196738:JYQ196741 KIK196738:KIM196741 KSG196738:KSI196741 LCC196738:LCE196741 LLY196738:LMA196741 LVU196738:LVW196741 MFQ196738:MFS196741 MPM196738:MPO196741 MZI196738:MZK196741 NJE196738:NJG196741 NTA196738:NTC196741 OCW196738:OCY196741 OMS196738:OMU196741 OWO196738:OWQ196741 PGK196738:PGM196741 PQG196738:PQI196741 QAC196738:QAE196741 QJY196738:QKA196741 QTU196738:QTW196741 RDQ196738:RDS196741 RNM196738:RNO196741 RXI196738:RXK196741 SHE196738:SHG196741 SRA196738:SRC196741 TAW196738:TAY196741 TKS196738:TKU196741 TUO196738:TUQ196741 UEK196738:UEM196741 UOG196738:UOI196741 UYC196738:UYE196741 VHY196738:VIA196741 VRU196738:VRW196741 WBQ196738:WBS196741 WLM196738:WLO196741 WVI196738:WVK196741 A262275:C262278 IW262274:IY262277 SS262274:SU262277 ACO262274:ACQ262277 AMK262274:AMM262277 AWG262274:AWI262277 BGC262274:BGE262277 BPY262274:BQA262277 BZU262274:BZW262277 CJQ262274:CJS262277 CTM262274:CTO262277 DDI262274:DDK262277 DNE262274:DNG262277 DXA262274:DXC262277 EGW262274:EGY262277 EQS262274:EQU262277 FAO262274:FAQ262277 FKK262274:FKM262277 FUG262274:FUI262277 GEC262274:GEE262277 GNY262274:GOA262277 GXU262274:GXW262277 HHQ262274:HHS262277 HRM262274:HRO262277 IBI262274:IBK262277 ILE262274:ILG262277 IVA262274:IVC262277 JEW262274:JEY262277 JOS262274:JOU262277 JYO262274:JYQ262277 KIK262274:KIM262277 KSG262274:KSI262277 LCC262274:LCE262277 LLY262274:LMA262277 LVU262274:LVW262277 MFQ262274:MFS262277 MPM262274:MPO262277 MZI262274:MZK262277 NJE262274:NJG262277 NTA262274:NTC262277 OCW262274:OCY262277 OMS262274:OMU262277 OWO262274:OWQ262277 PGK262274:PGM262277 PQG262274:PQI262277 QAC262274:QAE262277 QJY262274:QKA262277 QTU262274:QTW262277 RDQ262274:RDS262277 RNM262274:RNO262277 RXI262274:RXK262277 SHE262274:SHG262277 SRA262274:SRC262277 TAW262274:TAY262277 TKS262274:TKU262277 TUO262274:TUQ262277 UEK262274:UEM262277 UOG262274:UOI262277 UYC262274:UYE262277 VHY262274:VIA262277 VRU262274:VRW262277 WBQ262274:WBS262277 WLM262274:WLO262277 WVI262274:WVK262277 A327811:C327814 IW327810:IY327813 SS327810:SU327813 ACO327810:ACQ327813 AMK327810:AMM327813 AWG327810:AWI327813 BGC327810:BGE327813 BPY327810:BQA327813 BZU327810:BZW327813 CJQ327810:CJS327813 CTM327810:CTO327813 DDI327810:DDK327813 DNE327810:DNG327813 DXA327810:DXC327813 EGW327810:EGY327813 EQS327810:EQU327813 FAO327810:FAQ327813 FKK327810:FKM327813 FUG327810:FUI327813 GEC327810:GEE327813 GNY327810:GOA327813 GXU327810:GXW327813 HHQ327810:HHS327813 HRM327810:HRO327813 IBI327810:IBK327813 ILE327810:ILG327813 IVA327810:IVC327813 JEW327810:JEY327813 JOS327810:JOU327813 JYO327810:JYQ327813 KIK327810:KIM327813 KSG327810:KSI327813 LCC327810:LCE327813 LLY327810:LMA327813 LVU327810:LVW327813 MFQ327810:MFS327813 MPM327810:MPO327813 MZI327810:MZK327813 NJE327810:NJG327813 NTA327810:NTC327813 OCW327810:OCY327813 OMS327810:OMU327813 OWO327810:OWQ327813 PGK327810:PGM327813 PQG327810:PQI327813 QAC327810:QAE327813 QJY327810:QKA327813 QTU327810:QTW327813 RDQ327810:RDS327813 RNM327810:RNO327813 RXI327810:RXK327813 SHE327810:SHG327813 SRA327810:SRC327813 TAW327810:TAY327813 TKS327810:TKU327813 TUO327810:TUQ327813 UEK327810:UEM327813 UOG327810:UOI327813 UYC327810:UYE327813 VHY327810:VIA327813 VRU327810:VRW327813 WBQ327810:WBS327813 WLM327810:WLO327813 WVI327810:WVK327813 A393347:C393350 IW393346:IY393349 SS393346:SU393349 ACO393346:ACQ393349 AMK393346:AMM393349 AWG393346:AWI393349 BGC393346:BGE393349 BPY393346:BQA393349 BZU393346:BZW393349 CJQ393346:CJS393349 CTM393346:CTO393349 DDI393346:DDK393349 DNE393346:DNG393349 DXA393346:DXC393349 EGW393346:EGY393349 EQS393346:EQU393349 FAO393346:FAQ393349 FKK393346:FKM393349 FUG393346:FUI393349 GEC393346:GEE393349 GNY393346:GOA393349 GXU393346:GXW393349 HHQ393346:HHS393349 HRM393346:HRO393349 IBI393346:IBK393349 ILE393346:ILG393349 IVA393346:IVC393349 JEW393346:JEY393349 JOS393346:JOU393349 JYO393346:JYQ393349 KIK393346:KIM393349 KSG393346:KSI393349 LCC393346:LCE393349 LLY393346:LMA393349 LVU393346:LVW393349 MFQ393346:MFS393349 MPM393346:MPO393349 MZI393346:MZK393349 NJE393346:NJG393349 NTA393346:NTC393349 OCW393346:OCY393349 OMS393346:OMU393349 OWO393346:OWQ393349 PGK393346:PGM393349 PQG393346:PQI393349 QAC393346:QAE393349 QJY393346:QKA393349 QTU393346:QTW393349 RDQ393346:RDS393349 RNM393346:RNO393349 RXI393346:RXK393349 SHE393346:SHG393349 SRA393346:SRC393349 TAW393346:TAY393349 TKS393346:TKU393349 TUO393346:TUQ393349 UEK393346:UEM393349 UOG393346:UOI393349 UYC393346:UYE393349 VHY393346:VIA393349 VRU393346:VRW393349 WBQ393346:WBS393349 WLM393346:WLO393349 WVI393346:WVK393349 A458883:C458886 IW458882:IY458885 SS458882:SU458885 ACO458882:ACQ458885 AMK458882:AMM458885 AWG458882:AWI458885 BGC458882:BGE458885 BPY458882:BQA458885 BZU458882:BZW458885 CJQ458882:CJS458885 CTM458882:CTO458885 DDI458882:DDK458885 DNE458882:DNG458885 DXA458882:DXC458885 EGW458882:EGY458885 EQS458882:EQU458885 FAO458882:FAQ458885 FKK458882:FKM458885 FUG458882:FUI458885 GEC458882:GEE458885 GNY458882:GOA458885 GXU458882:GXW458885 HHQ458882:HHS458885 HRM458882:HRO458885 IBI458882:IBK458885 ILE458882:ILG458885 IVA458882:IVC458885 JEW458882:JEY458885 JOS458882:JOU458885 JYO458882:JYQ458885 KIK458882:KIM458885 KSG458882:KSI458885 LCC458882:LCE458885 LLY458882:LMA458885 LVU458882:LVW458885 MFQ458882:MFS458885 MPM458882:MPO458885 MZI458882:MZK458885 NJE458882:NJG458885 NTA458882:NTC458885 OCW458882:OCY458885 OMS458882:OMU458885 OWO458882:OWQ458885 PGK458882:PGM458885 PQG458882:PQI458885 QAC458882:QAE458885 QJY458882:QKA458885 QTU458882:QTW458885 RDQ458882:RDS458885 RNM458882:RNO458885 RXI458882:RXK458885 SHE458882:SHG458885 SRA458882:SRC458885 TAW458882:TAY458885 TKS458882:TKU458885 TUO458882:TUQ458885 UEK458882:UEM458885 UOG458882:UOI458885 UYC458882:UYE458885 VHY458882:VIA458885 VRU458882:VRW458885 WBQ458882:WBS458885 WLM458882:WLO458885 WVI458882:WVK458885 A524419:C524422 IW524418:IY524421 SS524418:SU524421 ACO524418:ACQ524421 AMK524418:AMM524421 AWG524418:AWI524421 BGC524418:BGE524421 BPY524418:BQA524421 BZU524418:BZW524421 CJQ524418:CJS524421 CTM524418:CTO524421 DDI524418:DDK524421 DNE524418:DNG524421 DXA524418:DXC524421 EGW524418:EGY524421 EQS524418:EQU524421 FAO524418:FAQ524421 FKK524418:FKM524421 FUG524418:FUI524421 GEC524418:GEE524421 GNY524418:GOA524421 GXU524418:GXW524421 HHQ524418:HHS524421 HRM524418:HRO524421 IBI524418:IBK524421 ILE524418:ILG524421 IVA524418:IVC524421 JEW524418:JEY524421 JOS524418:JOU524421 JYO524418:JYQ524421 KIK524418:KIM524421 KSG524418:KSI524421 LCC524418:LCE524421 LLY524418:LMA524421 LVU524418:LVW524421 MFQ524418:MFS524421 MPM524418:MPO524421 MZI524418:MZK524421 NJE524418:NJG524421 NTA524418:NTC524421 OCW524418:OCY524421 OMS524418:OMU524421 OWO524418:OWQ524421 PGK524418:PGM524421 PQG524418:PQI524421 QAC524418:QAE524421 QJY524418:QKA524421 QTU524418:QTW524421 RDQ524418:RDS524421 RNM524418:RNO524421 RXI524418:RXK524421 SHE524418:SHG524421 SRA524418:SRC524421 TAW524418:TAY524421 TKS524418:TKU524421 TUO524418:TUQ524421 UEK524418:UEM524421 UOG524418:UOI524421 UYC524418:UYE524421 VHY524418:VIA524421 VRU524418:VRW524421 WBQ524418:WBS524421 WLM524418:WLO524421 WVI524418:WVK524421 A589955:C589958 IW589954:IY589957 SS589954:SU589957 ACO589954:ACQ589957 AMK589954:AMM589957 AWG589954:AWI589957 BGC589954:BGE589957 BPY589954:BQA589957 BZU589954:BZW589957 CJQ589954:CJS589957 CTM589954:CTO589957 DDI589954:DDK589957 DNE589954:DNG589957 DXA589954:DXC589957 EGW589954:EGY589957 EQS589954:EQU589957 FAO589954:FAQ589957 FKK589954:FKM589957 FUG589954:FUI589957 GEC589954:GEE589957 GNY589954:GOA589957 GXU589954:GXW589957 HHQ589954:HHS589957 HRM589954:HRO589957 IBI589954:IBK589957 ILE589954:ILG589957 IVA589954:IVC589957 JEW589954:JEY589957 JOS589954:JOU589957 JYO589954:JYQ589957 KIK589954:KIM589957 KSG589954:KSI589957 LCC589954:LCE589957 LLY589954:LMA589957 LVU589954:LVW589957 MFQ589954:MFS589957 MPM589954:MPO589957 MZI589954:MZK589957 NJE589954:NJG589957 NTA589954:NTC589957 OCW589954:OCY589957 OMS589954:OMU589957 OWO589954:OWQ589957 PGK589954:PGM589957 PQG589954:PQI589957 QAC589954:QAE589957 QJY589954:QKA589957 QTU589954:QTW589957 RDQ589954:RDS589957 RNM589954:RNO589957 RXI589954:RXK589957 SHE589954:SHG589957 SRA589954:SRC589957 TAW589954:TAY589957 TKS589954:TKU589957 TUO589954:TUQ589957 UEK589954:UEM589957 UOG589954:UOI589957 UYC589954:UYE589957 VHY589954:VIA589957 VRU589954:VRW589957 WBQ589954:WBS589957 WLM589954:WLO589957 WVI589954:WVK589957 A655491:C655494 IW655490:IY655493 SS655490:SU655493 ACO655490:ACQ655493 AMK655490:AMM655493 AWG655490:AWI655493 BGC655490:BGE655493 BPY655490:BQA655493 BZU655490:BZW655493 CJQ655490:CJS655493 CTM655490:CTO655493 DDI655490:DDK655493 DNE655490:DNG655493 DXA655490:DXC655493 EGW655490:EGY655493 EQS655490:EQU655493 FAO655490:FAQ655493 FKK655490:FKM655493 FUG655490:FUI655493 GEC655490:GEE655493 GNY655490:GOA655493 GXU655490:GXW655493 HHQ655490:HHS655493 HRM655490:HRO655493 IBI655490:IBK655493 ILE655490:ILG655493 IVA655490:IVC655493 JEW655490:JEY655493 JOS655490:JOU655493 JYO655490:JYQ655493 KIK655490:KIM655493 KSG655490:KSI655493 LCC655490:LCE655493 LLY655490:LMA655493 LVU655490:LVW655493 MFQ655490:MFS655493 MPM655490:MPO655493 MZI655490:MZK655493 NJE655490:NJG655493 NTA655490:NTC655493 OCW655490:OCY655493 OMS655490:OMU655493 OWO655490:OWQ655493 PGK655490:PGM655493 PQG655490:PQI655493 QAC655490:QAE655493 QJY655490:QKA655493 QTU655490:QTW655493 RDQ655490:RDS655493 RNM655490:RNO655493 RXI655490:RXK655493 SHE655490:SHG655493 SRA655490:SRC655493 TAW655490:TAY655493 TKS655490:TKU655493 TUO655490:TUQ655493 UEK655490:UEM655493 UOG655490:UOI655493 UYC655490:UYE655493 VHY655490:VIA655493 VRU655490:VRW655493 WBQ655490:WBS655493 WLM655490:WLO655493 WVI655490:WVK655493 A721027:C721030 IW721026:IY721029 SS721026:SU721029 ACO721026:ACQ721029 AMK721026:AMM721029 AWG721026:AWI721029 BGC721026:BGE721029 BPY721026:BQA721029 BZU721026:BZW721029 CJQ721026:CJS721029 CTM721026:CTO721029 DDI721026:DDK721029 DNE721026:DNG721029 DXA721026:DXC721029 EGW721026:EGY721029 EQS721026:EQU721029 FAO721026:FAQ721029 FKK721026:FKM721029 FUG721026:FUI721029 GEC721026:GEE721029 GNY721026:GOA721029 GXU721026:GXW721029 HHQ721026:HHS721029 HRM721026:HRO721029 IBI721026:IBK721029 ILE721026:ILG721029 IVA721026:IVC721029 JEW721026:JEY721029 JOS721026:JOU721029 JYO721026:JYQ721029 KIK721026:KIM721029 KSG721026:KSI721029 LCC721026:LCE721029 LLY721026:LMA721029 LVU721026:LVW721029 MFQ721026:MFS721029 MPM721026:MPO721029 MZI721026:MZK721029 NJE721026:NJG721029 NTA721026:NTC721029 OCW721026:OCY721029 OMS721026:OMU721029 OWO721026:OWQ721029 PGK721026:PGM721029 PQG721026:PQI721029 QAC721026:QAE721029 QJY721026:QKA721029 QTU721026:QTW721029 RDQ721026:RDS721029 RNM721026:RNO721029 RXI721026:RXK721029 SHE721026:SHG721029 SRA721026:SRC721029 TAW721026:TAY721029 TKS721026:TKU721029 TUO721026:TUQ721029 UEK721026:UEM721029 UOG721026:UOI721029 UYC721026:UYE721029 VHY721026:VIA721029 VRU721026:VRW721029 WBQ721026:WBS721029 WLM721026:WLO721029 WVI721026:WVK721029 A786563:C786566 IW786562:IY786565 SS786562:SU786565 ACO786562:ACQ786565 AMK786562:AMM786565 AWG786562:AWI786565 BGC786562:BGE786565 BPY786562:BQA786565 BZU786562:BZW786565 CJQ786562:CJS786565 CTM786562:CTO786565 DDI786562:DDK786565 DNE786562:DNG786565 DXA786562:DXC786565 EGW786562:EGY786565 EQS786562:EQU786565 FAO786562:FAQ786565 FKK786562:FKM786565 FUG786562:FUI786565 GEC786562:GEE786565 GNY786562:GOA786565 GXU786562:GXW786565 HHQ786562:HHS786565 HRM786562:HRO786565 IBI786562:IBK786565 ILE786562:ILG786565 IVA786562:IVC786565 JEW786562:JEY786565 JOS786562:JOU786565 JYO786562:JYQ786565 KIK786562:KIM786565 KSG786562:KSI786565 LCC786562:LCE786565 LLY786562:LMA786565 LVU786562:LVW786565 MFQ786562:MFS786565 MPM786562:MPO786565 MZI786562:MZK786565 NJE786562:NJG786565 NTA786562:NTC786565 OCW786562:OCY786565 OMS786562:OMU786565 OWO786562:OWQ786565 PGK786562:PGM786565 PQG786562:PQI786565 QAC786562:QAE786565 QJY786562:QKA786565 QTU786562:QTW786565 RDQ786562:RDS786565 RNM786562:RNO786565 RXI786562:RXK786565 SHE786562:SHG786565 SRA786562:SRC786565 TAW786562:TAY786565 TKS786562:TKU786565 TUO786562:TUQ786565 UEK786562:UEM786565 UOG786562:UOI786565 UYC786562:UYE786565 VHY786562:VIA786565 VRU786562:VRW786565 WBQ786562:WBS786565 WLM786562:WLO786565 WVI786562:WVK786565 A852099:C852102 IW852098:IY852101 SS852098:SU852101 ACO852098:ACQ852101 AMK852098:AMM852101 AWG852098:AWI852101 BGC852098:BGE852101 BPY852098:BQA852101 BZU852098:BZW852101 CJQ852098:CJS852101 CTM852098:CTO852101 DDI852098:DDK852101 DNE852098:DNG852101 DXA852098:DXC852101 EGW852098:EGY852101 EQS852098:EQU852101 FAO852098:FAQ852101 FKK852098:FKM852101 FUG852098:FUI852101 GEC852098:GEE852101 GNY852098:GOA852101 GXU852098:GXW852101 HHQ852098:HHS852101 HRM852098:HRO852101 IBI852098:IBK852101 ILE852098:ILG852101 IVA852098:IVC852101 JEW852098:JEY852101 JOS852098:JOU852101 JYO852098:JYQ852101 KIK852098:KIM852101 KSG852098:KSI852101 LCC852098:LCE852101 LLY852098:LMA852101 LVU852098:LVW852101 MFQ852098:MFS852101 MPM852098:MPO852101 MZI852098:MZK852101 NJE852098:NJG852101 NTA852098:NTC852101 OCW852098:OCY852101 OMS852098:OMU852101 OWO852098:OWQ852101 PGK852098:PGM852101 PQG852098:PQI852101 QAC852098:QAE852101 QJY852098:QKA852101 QTU852098:QTW852101 RDQ852098:RDS852101 RNM852098:RNO852101 RXI852098:RXK852101 SHE852098:SHG852101 SRA852098:SRC852101 TAW852098:TAY852101 TKS852098:TKU852101 TUO852098:TUQ852101 UEK852098:UEM852101 UOG852098:UOI852101 UYC852098:UYE852101 VHY852098:VIA852101 VRU852098:VRW852101 WBQ852098:WBS852101 WLM852098:WLO852101 WVI852098:WVK852101 A917635:C917638 IW917634:IY917637 SS917634:SU917637 ACO917634:ACQ917637 AMK917634:AMM917637 AWG917634:AWI917637 BGC917634:BGE917637 BPY917634:BQA917637 BZU917634:BZW917637 CJQ917634:CJS917637 CTM917634:CTO917637 DDI917634:DDK917637 DNE917634:DNG917637 DXA917634:DXC917637 EGW917634:EGY917637 EQS917634:EQU917637 FAO917634:FAQ917637 FKK917634:FKM917637 FUG917634:FUI917637 GEC917634:GEE917637 GNY917634:GOA917637 GXU917634:GXW917637 HHQ917634:HHS917637 HRM917634:HRO917637 IBI917634:IBK917637 ILE917634:ILG917637 IVA917634:IVC917637 JEW917634:JEY917637 JOS917634:JOU917637 JYO917634:JYQ917637 KIK917634:KIM917637 KSG917634:KSI917637 LCC917634:LCE917637 LLY917634:LMA917637 LVU917634:LVW917637 MFQ917634:MFS917637 MPM917634:MPO917637 MZI917634:MZK917637 NJE917634:NJG917637 NTA917634:NTC917637 OCW917634:OCY917637 OMS917634:OMU917637 OWO917634:OWQ917637 PGK917634:PGM917637 PQG917634:PQI917637 QAC917634:QAE917637 QJY917634:QKA917637 QTU917634:QTW917637 RDQ917634:RDS917637 RNM917634:RNO917637 RXI917634:RXK917637 SHE917634:SHG917637 SRA917634:SRC917637 TAW917634:TAY917637 TKS917634:TKU917637 TUO917634:TUQ917637 UEK917634:UEM917637 UOG917634:UOI917637 UYC917634:UYE917637 VHY917634:VIA917637 VRU917634:VRW917637 WBQ917634:WBS917637 WLM917634:WLO917637 WVI917634:WVK917637 A983171:C983174 IW983170:IY983173 SS983170:SU983173 ACO983170:ACQ983173 AMK983170:AMM983173 AWG983170:AWI983173 BGC983170:BGE983173 BPY983170:BQA983173 BZU983170:BZW983173 CJQ983170:CJS983173 CTM983170:CTO983173 DDI983170:DDK983173 DNE983170:DNG983173 DXA983170:DXC983173 EGW983170:EGY983173 EQS983170:EQU983173 FAO983170:FAQ983173 FKK983170:FKM983173 FUG983170:FUI983173 GEC983170:GEE983173 GNY983170:GOA983173 GXU983170:GXW983173 HHQ983170:HHS983173 HRM983170:HRO983173 IBI983170:IBK983173 ILE983170:ILG983173 IVA983170:IVC983173 JEW983170:JEY983173 JOS983170:JOU983173 JYO983170:JYQ983173 KIK983170:KIM983173 KSG983170:KSI983173 LCC983170:LCE983173 LLY983170:LMA983173 LVU983170:LVW983173 MFQ983170:MFS983173 MPM983170:MPO983173 MZI983170:MZK983173 NJE983170:NJG983173 NTA983170:NTC983173 OCW983170:OCY983173 OMS983170:OMU983173 OWO983170:OWQ983173 PGK983170:PGM983173 PQG983170:PQI983173 QAC983170:QAE983173 QJY983170:QKA983173 QTU983170:QTW983173 RDQ983170:RDS983173 RNM983170:RNO983173 RXI983170:RXK983173 SHE983170:SHG983173 SRA983170:SRC983173 TAW983170:TAY983173 TKS983170:TKU983173 TUO983170:TUQ983173 UEK983170:UEM983173 UOG983170:UOI983173 UYC983170:UYE983173 VHY983170:VIA983173 VRU983170:VRW983173 WBQ983170:WBS983173 WLM983170:WLO983173 WVI983170:WVK983173"/>
    <dataValidation type="decimal" operator="equal" allowBlank="1" errorTitle="Uwaga" error="nie zmieniaj formuł" promptTitle="wartości %" prompt="Minimalny wymagany procent dotacji " sqref="D90:E90">
      <formula1>-12345</formula1>
    </dataValidation>
    <dataValidation allowBlank="1" promptTitle="Uwaga!" prompt="Za chwilę zakończysz wprowadznie danych do wniosku. Zapisz plik na swoim komputerze. " sqref="A114:E118"/>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92:E95 D91">
      <formula1>-12345</formula1>
    </dataValidation>
    <dataValidation type="decimal" errorStyle="warning" operator="greaterThanOrEqual" allowBlank="1" showErrorMessage="1" errorTitle="uwaga" error="wpisz poprawnie kwotę" promptTitle="wpisz kwotę " prompt="kosztów realizacji zadania" sqref="C93:C97">
      <formula1>0</formula1>
    </dataValidation>
    <dataValidation type="textLength" showInputMessage="1" showErrorMessage="1" errorTitle="Popraw nr konta" error="sprawdź, czy wprowadziłeś 26 cyfr_x000a__x000a_" promptTitle="Nr rachunku" prompt="Użyj formatu:_x000a_00 0000 0000 0000 0000 0000 0000" sqref="C49:E50">
      <formula1>26</formula1>
      <formula2>32</formula2>
    </dataValidation>
    <dataValidation type="date" operator="greaterThan" allowBlank="1" showInputMessage="1" showErrorMessage="1" promptTitle="wpisz datę rrrr-mm-dd " prompt="od 2023-01-01" sqref="B83">
      <formula1>40695</formula1>
    </dataValidation>
    <dataValidation type="date" operator="greaterThan" allowBlank="1" showInputMessage="1" showErrorMessage="1" promptTitle="wpisz datę rrrr-mm-dd " prompt="do dnia 2023-12-31" sqref="D83:E83">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2" manualBreakCount="2">
    <brk id="57" max="4" man="1"/>
    <brk id="98" max="4" man="1"/>
  </rowBreaks>
  <ignoredErrors>
    <ignoredError sqref="D90:E97" evalError="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I38" sqref="I38"/>
    </sheetView>
  </sheetViews>
  <sheetFormatPr defaultColWidth="9.140625" defaultRowHeight="12.75"/>
  <cols>
    <col min="1" max="1" width="4.140625" style="17" customWidth="1"/>
    <col min="2" max="2" width="9.140625" style="17"/>
    <col min="3" max="3" width="9.28515625" style="17" customWidth="1"/>
    <col min="4" max="4" width="13.140625" style="17" customWidth="1"/>
    <col min="5" max="5" width="13.7109375" style="17" customWidth="1"/>
    <col min="6" max="6" width="11.42578125" style="17" customWidth="1"/>
    <col min="7" max="7" width="12" style="17" bestFit="1" customWidth="1"/>
    <col min="8" max="8" width="28.5703125" style="17" bestFit="1" customWidth="1"/>
    <col min="9" max="9" width="24.7109375" style="17" customWidth="1"/>
    <col min="10" max="10" width="9.140625" style="17"/>
    <col min="11" max="11" width="29" style="17" customWidth="1"/>
    <col min="12" max="12" width="9.140625" style="17"/>
    <col min="13" max="13" width="45.140625" style="17" customWidth="1"/>
    <col min="14" max="16384" width="9.140625" style="17"/>
  </cols>
  <sheetData>
    <row r="1" spans="1:14" ht="22.5" customHeight="1">
      <c r="A1" s="381" t="s">
        <v>118</v>
      </c>
      <c r="B1" s="9"/>
      <c r="C1" s="708"/>
      <c r="D1" s="1123" t="s">
        <v>414</v>
      </c>
      <c r="E1" s="1123"/>
      <c r="F1" s="1123"/>
      <c r="G1" s="1123"/>
      <c r="H1" s="1123"/>
      <c r="I1" s="1123"/>
      <c r="J1" s="1123"/>
      <c r="K1" s="1123"/>
      <c r="L1" s="1123"/>
      <c r="M1" s="1123"/>
    </row>
    <row r="2" spans="1:14">
      <c r="A2" s="9" t="s">
        <v>158</v>
      </c>
      <c r="B2" s="9"/>
      <c r="C2" s="708"/>
      <c r="D2" s="709"/>
      <c r="E2" s="709"/>
      <c r="H2" s="710"/>
    </row>
    <row r="3" spans="1:14" ht="18.75" customHeight="1">
      <c r="A3" s="1124" t="s">
        <v>291</v>
      </c>
      <c r="B3" s="1124"/>
      <c r="C3" s="1124"/>
      <c r="D3" s="1124"/>
      <c r="E3" s="1124"/>
      <c r="F3" s="1124"/>
      <c r="G3" s="1124"/>
      <c r="H3" s="1124"/>
      <c r="I3" s="1124"/>
      <c r="J3" s="1124"/>
      <c r="K3" s="1124"/>
    </row>
    <row r="4" spans="1:14">
      <c r="A4" s="1125" t="s">
        <v>264</v>
      </c>
      <c r="B4" s="932"/>
      <c r="C4" s="932"/>
      <c r="D4" s="932"/>
      <c r="E4" s="932"/>
      <c r="F4" s="932"/>
      <c r="G4" s="932"/>
      <c r="H4" s="932"/>
      <c r="I4" s="932"/>
      <c r="J4" s="932"/>
      <c r="K4" s="932"/>
    </row>
    <row r="5" spans="1:14" ht="29.25" customHeight="1">
      <c r="A5" s="923" t="s">
        <v>473</v>
      </c>
      <c r="B5" s="923"/>
      <c r="C5" s="923"/>
      <c r="D5" s="923"/>
      <c r="E5" s="923"/>
      <c r="F5" s="923"/>
      <c r="G5" s="923"/>
      <c r="H5" s="923"/>
      <c r="I5" s="923"/>
      <c r="J5" s="923"/>
      <c r="K5" s="923"/>
      <c r="L5" s="651"/>
      <c r="M5" s="651"/>
      <c r="N5" s="651"/>
    </row>
    <row r="6" spans="1:14">
      <c r="A6" s="1126" t="s">
        <v>428</v>
      </c>
      <c r="B6" s="1126"/>
      <c r="C6" s="1126"/>
      <c r="D6" s="1126"/>
      <c r="E6" s="1126"/>
      <c r="F6" s="1126"/>
      <c r="G6" s="1126"/>
      <c r="H6" s="1126"/>
      <c r="I6" s="1126"/>
      <c r="J6" s="1126"/>
      <c r="K6" s="1126"/>
    </row>
    <row r="7" spans="1:14" ht="21" customHeight="1" thickBot="1">
      <c r="A7" s="1146" t="s">
        <v>447</v>
      </c>
      <c r="B7" s="1146"/>
      <c r="C7" s="1146"/>
      <c r="D7" s="1146"/>
      <c r="E7" s="1146"/>
      <c r="F7" s="1146"/>
      <c r="G7" s="1146"/>
      <c r="H7" s="1146"/>
      <c r="I7" s="1146"/>
      <c r="J7" s="1146"/>
      <c r="K7" s="1146"/>
    </row>
    <row r="8" spans="1:14" ht="15" customHeight="1">
      <c r="A8" s="1147" t="s">
        <v>125</v>
      </c>
      <c r="B8" s="1150" t="s">
        <v>263</v>
      </c>
      <c r="C8" s="1151"/>
      <c r="D8" s="1156" t="s">
        <v>262</v>
      </c>
      <c r="E8" s="1159" t="s">
        <v>261</v>
      </c>
      <c r="F8" s="1134" t="s">
        <v>388</v>
      </c>
      <c r="G8" s="1134" t="s">
        <v>387</v>
      </c>
      <c r="H8" s="1137" t="s">
        <v>386</v>
      </c>
      <c r="I8" s="1140" t="s">
        <v>260</v>
      </c>
      <c r="J8" s="1137"/>
      <c r="K8" s="1141"/>
      <c r="L8" s="1137" t="s">
        <v>311</v>
      </c>
      <c r="M8" s="1184"/>
    </row>
    <row r="9" spans="1:14" ht="15" customHeight="1">
      <c r="A9" s="1148"/>
      <c r="B9" s="1152"/>
      <c r="C9" s="1153"/>
      <c r="D9" s="1157"/>
      <c r="E9" s="1160"/>
      <c r="F9" s="1135"/>
      <c r="G9" s="1135"/>
      <c r="H9" s="1138"/>
      <c r="I9" s="1142"/>
      <c r="J9" s="1138"/>
      <c r="K9" s="1143"/>
      <c r="L9" s="1138"/>
      <c r="M9" s="1185"/>
    </row>
    <row r="10" spans="1:14" ht="39.75" customHeight="1" thickBot="1">
      <c r="A10" s="1149"/>
      <c r="B10" s="1154"/>
      <c r="C10" s="1155"/>
      <c r="D10" s="1158"/>
      <c r="E10" s="1161"/>
      <c r="F10" s="1136"/>
      <c r="G10" s="1136"/>
      <c r="H10" s="1139"/>
      <c r="I10" s="1144"/>
      <c r="J10" s="1139"/>
      <c r="K10" s="1145"/>
      <c r="L10" s="1139"/>
      <c r="M10" s="1186"/>
    </row>
    <row r="11" spans="1:14">
      <c r="A11" s="174" t="s">
        <v>109</v>
      </c>
      <c r="B11" s="1127"/>
      <c r="C11" s="1128"/>
      <c r="D11" s="218"/>
      <c r="E11" s="219"/>
      <c r="F11" s="294"/>
      <c r="G11" s="295"/>
      <c r="H11" s="296">
        <f>F11+G11</f>
        <v>0</v>
      </c>
      <c r="I11" s="1131"/>
      <c r="J11" s="1132"/>
      <c r="K11" s="1133"/>
      <c r="L11" s="1132"/>
      <c r="M11" s="1187"/>
    </row>
    <row r="12" spans="1:14">
      <c r="A12" s="175" t="s">
        <v>108</v>
      </c>
      <c r="B12" s="1129"/>
      <c r="C12" s="1130"/>
      <c r="D12" s="220"/>
      <c r="E12" s="220"/>
      <c r="F12" s="297"/>
      <c r="G12" s="298"/>
      <c r="H12" s="299">
        <f t="shared" ref="H12:H30" si="0">F12+G12</f>
        <v>0</v>
      </c>
      <c r="I12" s="1162"/>
      <c r="J12" s="1163"/>
      <c r="K12" s="1164"/>
      <c r="L12" s="1163"/>
      <c r="M12" s="1188"/>
    </row>
    <row r="13" spans="1:14">
      <c r="A13" s="174" t="s">
        <v>106</v>
      </c>
      <c r="B13" s="1127"/>
      <c r="C13" s="1128"/>
      <c r="D13" s="218"/>
      <c r="E13" s="220"/>
      <c r="F13" s="297"/>
      <c r="G13" s="298"/>
      <c r="H13" s="299">
        <f t="shared" si="0"/>
        <v>0</v>
      </c>
      <c r="I13" s="1131"/>
      <c r="J13" s="1132"/>
      <c r="K13" s="1133"/>
      <c r="L13" s="1132"/>
      <c r="M13" s="1187"/>
    </row>
    <row r="14" spans="1:14">
      <c r="A14" s="175" t="s">
        <v>104</v>
      </c>
      <c r="B14" s="1129"/>
      <c r="C14" s="1130"/>
      <c r="D14" s="220"/>
      <c r="E14" s="220"/>
      <c r="F14" s="297"/>
      <c r="G14" s="298"/>
      <c r="H14" s="299">
        <f t="shared" si="0"/>
        <v>0</v>
      </c>
      <c r="I14" s="1162"/>
      <c r="J14" s="1163"/>
      <c r="K14" s="1164"/>
      <c r="L14" s="1162"/>
      <c r="M14" s="1188"/>
    </row>
    <row r="15" spans="1:14">
      <c r="A15" s="174" t="s">
        <v>102</v>
      </c>
      <c r="B15" s="1127"/>
      <c r="C15" s="1128"/>
      <c r="D15" s="218"/>
      <c r="E15" s="220"/>
      <c r="F15" s="297"/>
      <c r="G15" s="298"/>
      <c r="H15" s="299">
        <f t="shared" si="0"/>
        <v>0</v>
      </c>
      <c r="I15" s="1131"/>
      <c r="J15" s="1132"/>
      <c r="K15" s="1133"/>
      <c r="L15" s="1131"/>
      <c r="M15" s="1187"/>
    </row>
    <row r="16" spans="1:14">
      <c r="A16" s="175" t="s">
        <v>99</v>
      </c>
      <c r="B16" s="1129"/>
      <c r="C16" s="1130"/>
      <c r="D16" s="220"/>
      <c r="E16" s="220"/>
      <c r="F16" s="297"/>
      <c r="G16" s="298"/>
      <c r="H16" s="299">
        <f t="shared" si="0"/>
        <v>0</v>
      </c>
      <c r="I16" s="1162"/>
      <c r="J16" s="1163"/>
      <c r="K16" s="1164"/>
      <c r="L16" s="1162"/>
      <c r="M16" s="1188"/>
    </row>
    <row r="17" spans="1:13">
      <c r="A17" s="174" t="s">
        <v>98</v>
      </c>
      <c r="B17" s="1127"/>
      <c r="C17" s="1128"/>
      <c r="D17" s="218"/>
      <c r="E17" s="220"/>
      <c r="F17" s="297"/>
      <c r="G17" s="298"/>
      <c r="H17" s="299">
        <f t="shared" si="0"/>
        <v>0</v>
      </c>
      <c r="I17" s="1131"/>
      <c r="J17" s="1132"/>
      <c r="K17" s="1133"/>
      <c r="L17" s="1131"/>
      <c r="M17" s="1187"/>
    </row>
    <row r="18" spans="1:13">
      <c r="A18" s="175" t="s">
        <v>97</v>
      </c>
      <c r="B18" s="1129"/>
      <c r="C18" s="1130"/>
      <c r="D18" s="220"/>
      <c r="E18" s="220"/>
      <c r="F18" s="297"/>
      <c r="G18" s="298"/>
      <c r="H18" s="299">
        <f t="shared" si="0"/>
        <v>0</v>
      </c>
      <c r="I18" s="1162"/>
      <c r="J18" s="1163"/>
      <c r="K18" s="1164"/>
      <c r="L18" s="1162"/>
      <c r="M18" s="1188"/>
    </row>
    <row r="19" spans="1:13">
      <c r="A19" s="174" t="s">
        <v>96</v>
      </c>
      <c r="B19" s="1127"/>
      <c r="C19" s="1128"/>
      <c r="D19" s="218"/>
      <c r="E19" s="220"/>
      <c r="F19" s="297"/>
      <c r="G19" s="298"/>
      <c r="H19" s="299">
        <f t="shared" si="0"/>
        <v>0</v>
      </c>
      <c r="I19" s="1131"/>
      <c r="J19" s="1132"/>
      <c r="K19" s="1133"/>
      <c r="L19" s="1131"/>
      <c r="M19" s="1187"/>
    </row>
    <row r="20" spans="1:13">
      <c r="A20" s="175" t="s">
        <v>94</v>
      </c>
      <c r="B20" s="1129"/>
      <c r="C20" s="1130"/>
      <c r="D20" s="220"/>
      <c r="E20" s="220"/>
      <c r="F20" s="297"/>
      <c r="G20" s="298"/>
      <c r="H20" s="299">
        <f t="shared" si="0"/>
        <v>0</v>
      </c>
      <c r="I20" s="1162"/>
      <c r="J20" s="1163"/>
      <c r="K20" s="1164"/>
      <c r="L20" s="1162"/>
      <c r="M20" s="1188"/>
    </row>
    <row r="21" spans="1:13">
      <c r="A21" s="174" t="s">
        <v>92</v>
      </c>
      <c r="B21" s="1127"/>
      <c r="C21" s="1128"/>
      <c r="D21" s="218"/>
      <c r="E21" s="220"/>
      <c r="F21" s="297"/>
      <c r="G21" s="298"/>
      <c r="H21" s="299">
        <f t="shared" si="0"/>
        <v>0</v>
      </c>
      <c r="I21" s="1131"/>
      <c r="J21" s="1132"/>
      <c r="K21" s="1133"/>
      <c r="L21" s="1131"/>
      <c r="M21" s="1187"/>
    </row>
    <row r="22" spans="1:13">
      <c r="A22" s="175" t="s">
        <v>91</v>
      </c>
      <c r="B22" s="1129"/>
      <c r="C22" s="1130"/>
      <c r="D22" s="220"/>
      <c r="E22" s="220"/>
      <c r="F22" s="297"/>
      <c r="G22" s="298"/>
      <c r="H22" s="299">
        <f t="shared" si="0"/>
        <v>0</v>
      </c>
      <c r="I22" s="1162"/>
      <c r="J22" s="1163"/>
      <c r="K22" s="1164"/>
      <c r="L22" s="1162"/>
      <c r="M22" s="1188"/>
    </row>
    <row r="23" spans="1:13">
      <c r="A23" s="174" t="s">
        <v>90</v>
      </c>
      <c r="B23" s="1127"/>
      <c r="C23" s="1128"/>
      <c r="D23" s="218"/>
      <c r="E23" s="220"/>
      <c r="F23" s="297"/>
      <c r="G23" s="298"/>
      <c r="H23" s="299">
        <f t="shared" si="0"/>
        <v>0</v>
      </c>
      <c r="I23" s="1131"/>
      <c r="J23" s="1132"/>
      <c r="K23" s="1133"/>
      <c r="L23" s="1132"/>
      <c r="M23" s="1187"/>
    </row>
    <row r="24" spans="1:13">
      <c r="A24" s="175" t="s">
        <v>88</v>
      </c>
      <c r="B24" s="1129"/>
      <c r="C24" s="1130"/>
      <c r="D24" s="220"/>
      <c r="E24" s="220"/>
      <c r="F24" s="297"/>
      <c r="G24" s="298"/>
      <c r="H24" s="299">
        <f t="shared" si="0"/>
        <v>0</v>
      </c>
      <c r="I24" s="1162"/>
      <c r="J24" s="1163"/>
      <c r="K24" s="1164"/>
      <c r="L24" s="1163"/>
      <c r="M24" s="1188"/>
    </row>
    <row r="25" spans="1:13">
      <c r="A25" s="174" t="s">
        <v>86</v>
      </c>
      <c r="B25" s="1127"/>
      <c r="C25" s="1128"/>
      <c r="D25" s="218"/>
      <c r="E25" s="220"/>
      <c r="F25" s="297"/>
      <c r="G25" s="298"/>
      <c r="H25" s="299">
        <f t="shared" si="0"/>
        <v>0</v>
      </c>
      <c r="I25" s="1131"/>
      <c r="J25" s="1132"/>
      <c r="K25" s="1133"/>
      <c r="L25" s="1132"/>
      <c r="M25" s="1187"/>
    </row>
    <row r="26" spans="1:13">
      <c r="A26" s="175" t="s">
        <v>85</v>
      </c>
      <c r="B26" s="1129"/>
      <c r="C26" s="1165"/>
      <c r="D26" s="220"/>
      <c r="E26" s="220"/>
      <c r="F26" s="297"/>
      <c r="G26" s="298"/>
      <c r="H26" s="299">
        <f t="shared" si="0"/>
        <v>0</v>
      </c>
      <c r="I26" s="1162"/>
      <c r="J26" s="1163"/>
      <c r="K26" s="1164"/>
      <c r="L26" s="1162"/>
      <c r="M26" s="1188"/>
    </row>
    <row r="27" spans="1:13">
      <c r="A27" s="174" t="s">
        <v>152</v>
      </c>
      <c r="B27" s="1129"/>
      <c r="C27" s="1165"/>
      <c r="D27" s="218"/>
      <c r="E27" s="220"/>
      <c r="F27" s="297"/>
      <c r="G27" s="298"/>
      <c r="H27" s="299">
        <f t="shared" si="0"/>
        <v>0</v>
      </c>
      <c r="I27" s="1162"/>
      <c r="J27" s="1163"/>
      <c r="K27" s="1164"/>
      <c r="L27" s="1162"/>
      <c r="M27" s="1188"/>
    </row>
    <row r="28" spans="1:13">
      <c r="A28" s="175" t="s">
        <v>151</v>
      </c>
      <c r="B28" s="1129"/>
      <c r="C28" s="1165"/>
      <c r="D28" s="220"/>
      <c r="E28" s="220"/>
      <c r="F28" s="297"/>
      <c r="G28" s="298"/>
      <c r="H28" s="299">
        <f t="shared" si="0"/>
        <v>0</v>
      </c>
      <c r="I28" s="1162"/>
      <c r="J28" s="1163"/>
      <c r="K28" s="1164"/>
      <c r="L28" s="1162"/>
      <c r="M28" s="1188"/>
    </row>
    <row r="29" spans="1:13">
      <c r="A29" s="174" t="s">
        <v>150</v>
      </c>
      <c r="B29" s="1129"/>
      <c r="C29" s="1165"/>
      <c r="D29" s="218"/>
      <c r="E29" s="220"/>
      <c r="F29" s="297"/>
      <c r="G29" s="298"/>
      <c r="H29" s="299">
        <f t="shared" si="0"/>
        <v>0</v>
      </c>
      <c r="I29" s="1162"/>
      <c r="J29" s="1163"/>
      <c r="K29" s="1164"/>
      <c r="L29" s="1162"/>
      <c r="M29" s="1188"/>
    </row>
    <row r="30" spans="1:13" ht="13.5" thickBot="1">
      <c r="A30" s="175" t="s">
        <v>149</v>
      </c>
      <c r="B30" s="1129"/>
      <c r="C30" s="1165"/>
      <c r="D30" s="220"/>
      <c r="E30" s="220"/>
      <c r="F30" s="297"/>
      <c r="G30" s="298"/>
      <c r="H30" s="300">
        <f t="shared" si="0"/>
        <v>0</v>
      </c>
      <c r="I30" s="1162"/>
      <c r="J30" s="1163"/>
      <c r="K30" s="1164"/>
      <c r="L30" s="1162"/>
      <c r="M30" s="1188"/>
    </row>
    <row r="31" spans="1:13">
      <c r="A31" s="1166" t="s">
        <v>160</v>
      </c>
      <c r="B31" s="1167"/>
      <c r="C31" s="1167"/>
      <c r="D31" s="1167"/>
      <c r="E31" s="1168"/>
      <c r="F31" s="1172">
        <f>SUM(F11:F30)</f>
        <v>0</v>
      </c>
      <c r="G31" s="1172">
        <f>SUM(G11:G30)</f>
        <v>0</v>
      </c>
      <c r="H31" s="1174">
        <f>SUM(H11:H30)</f>
        <v>0</v>
      </c>
      <c r="I31" s="1176"/>
      <c r="J31" s="1177"/>
      <c r="K31" s="1177"/>
      <c r="L31" s="1177"/>
      <c r="M31" s="1178"/>
    </row>
    <row r="32" spans="1:13" ht="15.75" customHeight="1" thickBot="1">
      <c r="A32" s="1169"/>
      <c r="B32" s="1170"/>
      <c r="C32" s="1170"/>
      <c r="D32" s="1170"/>
      <c r="E32" s="1171"/>
      <c r="F32" s="1173"/>
      <c r="G32" s="1173"/>
      <c r="H32" s="1175"/>
      <c r="I32" s="1179"/>
      <c r="J32" s="1180"/>
      <c r="K32" s="1180"/>
      <c r="L32" s="1180"/>
      <c r="M32" s="1181"/>
    </row>
    <row r="33" spans="1:13" ht="53.25" customHeight="1">
      <c r="A33" s="1182"/>
      <c r="B33" s="1183"/>
      <c r="C33" s="1183"/>
      <c r="D33" s="1183"/>
      <c r="E33" s="1183"/>
      <c r="F33" s="1183"/>
      <c r="G33" s="1183"/>
      <c r="H33" s="1183"/>
      <c r="I33" s="1183"/>
      <c r="J33" s="1183"/>
      <c r="K33" s="1183"/>
      <c r="L33" s="1183"/>
      <c r="M33" s="1183"/>
    </row>
    <row r="34" spans="1:13">
      <c r="A34" s="102"/>
    </row>
    <row r="35" spans="1:13" ht="15" customHeight="1">
      <c r="D35" s="908"/>
      <c r="E35" s="908"/>
      <c r="K35" s="908"/>
    </row>
    <row r="36" spans="1:13" s="11" customFormat="1" ht="15.75" customHeight="1">
      <c r="D36" s="908"/>
      <c r="E36" s="908"/>
      <c r="G36" s="10"/>
      <c r="H36" s="623"/>
      <c r="I36" s="623"/>
      <c r="J36" s="623"/>
      <c r="K36" s="908"/>
      <c r="L36" s="17"/>
    </row>
    <row r="37" spans="1:13" s="11" customFormat="1" ht="13.5" customHeight="1">
      <c r="D37" s="909"/>
      <c r="E37" s="909"/>
      <c r="G37" s="10"/>
      <c r="H37" s="623"/>
      <c r="I37" s="623"/>
      <c r="J37" s="623"/>
      <c r="K37" s="909"/>
      <c r="L37" s="17"/>
    </row>
    <row r="38" spans="1:13" s="11" customFormat="1">
      <c r="D38" s="20" t="s">
        <v>81</v>
      </c>
      <c r="E38" s="101"/>
      <c r="G38" s="10"/>
      <c r="H38" s="623"/>
      <c r="I38" s="623"/>
      <c r="J38" s="623"/>
      <c r="K38" s="20" t="s">
        <v>81</v>
      </c>
      <c r="L38" s="17"/>
    </row>
    <row r="39" spans="1:13">
      <c r="D39" s="73" t="s">
        <v>80</v>
      </c>
      <c r="E39" s="73"/>
      <c r="K39" s="73" t="s">
        <v>80</v>
      </c>
    </row>
  </sheetData>
  <sheetProtection formatCells="0" formatColumns="0" formatRows="0" insertColumns="0" insertRows="0" deleteColumns="0" deleteRows="0" sort="0" autoFilter="0"/>
  <mergeCells count="83">
    <mergeCell ref="L28:M28"/>
    <mergeCell ref="I29:K29"/>
    <mergeCell ref="L29:M29"/>
    <mergeCell ref="I30:K30"/>
    <mergeCell ref="L30:M30"/>
    <mergeCell ref="L25:M25"/>
    <mergeCell ref="I26:K26"/>
    <mergeCell ref="L26:M26"/>
    <mergeCell ref="I27:K27"/>
    <mergeCell ref="L27:M27"/>
    <mergeCell ref="L22:M22"/>
    <mergeCell ref="I23:K23"/>
    <mergeCell ref="L23:M23"/>
    <mergeCell ref="I24:K24"/>
    <mergeCell ref="L24:M24"/>
    <mergeCell ref="L19:M19"/>
    <mergeCell ref="I20:K20"/>
    <mergeCell ref="L20:M20"/>
    <mergeCell ref="I21:K21"/>
    <mergeCell ref="L21:M21"/>
    <mergeCell ref="L16:M16"/>
    <mergeCell ref="I17:K17"/>
    <mergeCell ref="L17:M17"/>
    <mergeCell ref="I18:K18"/>
    <mergeCell ref="L18:M18"/>
    <mergeCell ref="L13:M13"/>
    <mergeCell ref="I14:K14"/>
    <mergeCell ref="L14:M14"/>
    <mergeCell ref="I15:K15"/>
    <mergeCell ref="L15:M15"/>
    <mergeCell ref="L8:M10"/>
    <mergeCell ref="I11:K11"/>
    <mergeCell ref="L11:M11"/>
    <mergeCell ref="I12:K12"/>
    <mergeCell ref="L12:M12"/>
    <mergeCell ref="K35:K37"/>
    <mergeCell ref="D35:E37"/>
    <mergeCell ref="A31:E32"/>
    <mergeCell ref="F31:F32"/>
    <mergeCell ref="H31:H32"/>
    <mergeCell ref="I31:M32"/>
    <mergeCell ref="A33:M33"/>
    <mergeCell ref="G31:G32"/>
    <mergeCell ref="B29:C29"/>
    <mergeCell ref="B30:C30"/>
    <mergeCell ref="B27:C27"/>
    <mergeCell ref="B28:C28"/>
    <mergeCell ref="I28:K28"/>
    <mergeCell ref="B25:C25"/>
    <mergeCell ref="B26:C26"/>
    <mergeCell ref="I25:K25"/>
    <mergeCell ref="B23:C23"/>
    <mergeCell ref="B24:C24"/>
    <mergeCell ref="B21:C21"/>
    <mergeCell ref="B22:C22"/>
    <mergeCell ref="I22:K22"/>
    <mergeCell ref="B19:C19"/>
    <mergeCell ref="B20:C20"/>
    <mergeCell ref="I19:K19"/>
    <mergeCell ref="B17:C17"/>
    <mergeCell ref="B18:C18"/>
    <mergeCell ref="B15:C15"/>
    <mergeCell ref="B16:C16"/>
    <mergeCell ref="I16:K16"/>
    <mergeCell ref="G8:G10"/>
    <mergeCell ref="H8:H10"/>
    <mergeCell ref="I8:K10"/>
    <mergeCell ref="A7:K7"/>
    <mergeCell ref="A8:A10"/>
    <mergeCell ref="B8:C10"/>
    <mergeCell ref="D8:D10"/>
    <mergeCell ref="E8:E10"/>
    <mergeCell ref="F8:F10"/>
    <mergeCell ref="B13:C13"/>
    <mergeCell ref="B14:C14"/>
    <mergeCell ref="I13:K13"/>
    <mergeCell ref="B12:C12"/>
    <mergeCell ref="B11:C11"/>
    <mergeCell ref="D1:M1"/>
    <mergeCell ref="A3:K3"/>
    <mergeCell ref="A4:K4"/>
    <mergeCell ref="A5:K5"/>
    <mergeCell ref="A6:K6"/>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56" t="s">
        <v>1</v>
      </c>
      <c r="B1" s="56" t="s">
        <v>171</v>
      </c>
      <c r="C1" s="57" t="s">
        <v>313</v>
      </c>
      <c r="D1" s="57" t="s">
        <v>334</v>
      </c>
      <c r="E1" s="57" t="s">
        <v>307</v>
      </c>
      <c r="F1" s="57" t="s">
        <v>325</v>
      </c>
      <c r="G1" s="57" t="s">
        <v>168</v>
      </c>
      <c r="H1" s="57" t="s">
        <v>167</v>
      </c>
      <c r="I1" s="57" t="s">
        <v>166</v>
      </c>
      <c r="J1" s="57" t="s">
        <v>165</v>
      </c>
      <c r="K1" s="57" t="s">
        <v>170</v>
      </c>
      <c r="L1" s="58" t="s">
        <v>163</v>
      </c>
    </row>
    <row r="3" spans="1:18">
      <c r="A3" t="s">
        <v>335</v>
      </c>
      <c r="B3" t="s">
        <v>330</v>
      </c>
    </row>
    <row r="4" spans="1:18">
      <c r="A4" t="s">
        <v>336</v>
      </c>
      <c r="B4" t="s">
        <v>331</v>
      </c>
    </row>
    <row r="7" spans="1:18" ht="15.75" thickBot="1"/>
    <row r="8" spans="1:18" ht="45.75" thickBot="1">
      <c r="A8" s="52" t="s">
        <v>2</v>
      </c>
      <c r="B8" s="52" t="s">
        <v>3</v>
      </c>
      <c r="C8" s="53" t="s">
        <v>182</v>
      </c>
      <c r="D8" s="54" t="s">
        <v>181</v>
      </c>
      <c r="E8" s="53" t="s">
        <v>180</v>
      </c>
      <c r="F8" s="52" t="s">
        <v>179</v>
      </c>
      <c r="G8" s="52" t="s">
        <v>77</v>
      </c>
      <c r="H8" s="55" t="s">
        <v>315</v>
      </c>
      <c r="I8" s="55" t="s">
        <v>177</v>
      </c>
      <c r="J8" s="55" t="s">
        <v>178</v>
      </c>
      <c r="K8" s="55" t="s">
        <v>184</v>
      </c>
      <c r="L8" s="53" t="s">
        <v>176</v>
      </c>
      <c r="M8" s="55" t="s">
        <v>317</v>
      </c>
      <c r="N8" s="55" t="s">
        <v>316</v>
      </c>
      <c r="O8" s="55" t="s">
        <v>320</v>
      </c>
      <c r="P8" s="53" t="s">
        <v>319</v>
      </c>
      <c r="Q8" s="53" t="s">
        <v>321</v>
      </c>
      <c r="R8" s="55" t="s">
        <v>322</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view="pageBreakPreview" topLeftCell="A28" zoomScale="130" zoomScaleNormal="100" zoomScaleSheetLayoutView="130" workbookViewId="0">
      <selection activeCell="G29" sqref="G29:G30"/>
    </sheetView>
  </sheetViews>
  <sheetFormatPr defaultColWidth="9.140625" defaultRowHeight="12.75"/>
  <cols>
    <col min="1" max="1" width="6.140625" style="2" customWidth="1"/>
    <col min="2" max="2" width="35.28515625" style="1" customWidth="1"/>
    <col min="3" max="4" width="16.140625" style="1" customWidth="1"/>
    <col min="5" max="5" width="17.5703125" style="1" customWidth="1"/>
    <col min="6" max="6" width="12.85546875" style="1" bestFit="1" customWidth="1"/>
    <col min="7" max="7" width="28.7109375" style="1" customWidth="1"/>
    <col min="8" max="8" width="29.42578125" style="1" customWidth="1"/>
    <col min="9" max="16384" width="9.140625" style="1"/>
  </cols>
  <sheetData>
    <row r="1" spans="1:8" ht="14.25" customHeight="1">
      <c r="A1" s="894" t="s">
        <v>397</v>
      </c>
      <c r="B1" s="894"/>
      <c r="C1" s="894"/>
      <c r="D1" s="894"/>
      <c r="E1" s="894"/>
      <c r="F1" s="894"/>
    </row>
    <row r="2" spans="1:8">
      <c r="A2" s="9" t="s">
        <v>118</v>
      </c>
      <c r="B2" s="9"/>
    </row>
    <row r="3" spans="1:8" ht="17.25" customHeight="1">
      <c r="A3" s="9" t="s">
        <v>396</v>
      </c>
      <c r="B3" s="9"/>
      <c r="C3" s="8"/>
      <c r="D3" s="916"/>
      <c r="E3" s="916"/>
      <c r="F3" s="916"/>
    </row>
    <row r="4" spans="1:8" ht="12.75" customHeight="1">
      <c r="A4" s="381"/>
      <c r="B4" s="381"/>
    </row>
    <row r="5" spans="1:8" ht="15.75" customHeight="1">
      <c r="A5" s="914" t="s">
        <v>117</v>
      </c>
      <c r="B5" s="914"/>
      <c r="C5" s="914"/>
      <c r="D5" s="914"/>
      <c r="E5" s="914"/>
      <c r="F5" s="914"/>
      <c r="G5" s="3"/>
    </row>
    <row r="6" spans="1:8" ht="48.75" customHeight="1" thickBot="1">
      <c r="A6" s="915" t="s">
        <v>473</v>
      </c>
      <c r="B6" s="915"/>
      <c r="C6" s="915"/>
      <c r="D6" s="915"/>
      <c r="E6" s="915"/>
      <c r="F6" s="915"/>
      <c r="G6" s="7"/>
      <c r="H6" s="7"/>
    </row>
    <row r="7" spans="1:8" ht="26.25" thickBot="1">
      <c r="A7" s="382" t="s">
        <v>116</v>
      </c>
      <c r="B7" s="382" t="s">
        <v>115</v>
      </c>
      <c r="C7" s="383" t="s">
        <v>114</v>
      </c>
      <c r="D7" s="383" t="s">
        <v>113</v>
      </c>
      <c r="E7" s="383" t="s">
        <v>112</v>
      </c>
      <c r="F7" s="383" t="s">
        <v>111</v>
      </c>
    </row>
    <row r="8" spans="1:8" ht="24" customHeight="1" thickBot="1">
      <c r="A8" s="896" t="s">
        <v>110</v>
      </c>
      <c r="B8" s="897"/>
      <c r="C8" s="897"/>
      <c r="D8" s="897"/>
      <c r="E8" s="911"/>
      <c r="F8" s="898"/>
    </row>
    <row r="9" spans="1:8" ht="24" customHeight="1">
      <c r="A9" s="384" t="s">
        <v>109</v>
      </c>
      <c r="B9" s="109" t="s">
        <v>103</v>
      </c>
      <c r="C9" s="385">
        <v>0</v>
      </c>
      <c r="D9" s="385">
        <v>0</v>
      </c>
      <c r="E9" s="386">
        <f t="shared" ref="E9:E12" si="0">SUM(C9:D9)</f>
        <v>0</v>
      </c>
      <c r="F9" s="387">
        <f>COUNTIF('Zał. 2'!D11:D34,"1")</f>
        <v>0</v>
      </c>
      <c r="G9" s="2"/>
      <c r="H9" s="2"/>
    </row>
    <row r="10" spans="1:8" ht="24" customHeight="1">
      <c r="A10" s="108" t="s">
        <v>108</v>
      </c>
      <c r="B10" s="109" t="s">
        <v>101</v>
      </c>
      <c r="C10" s="243">
        <v>0</v>
      </c>
      <c r="D10" s="243">
        <v>0</v>
      </c>
      <c r="E10" s="386">
        <f t="shared" si="0"/>
        <v>0</v>
      </c>
      <c r="F10" s="387">
        <f>COUNTIF('Zał. 2'!D11:D34,"2")</f>
        <v>0</v>
      </c>
      <c r="G10" s="2"/>
      <c r="H10" s="2"/>
    </row>
    <row r="11" spans="1:8" ht="24" customHeight="1">
      <c r="A11" s="108" t="s">
        <v>106</v>
      </c>
      <c r="B11" s="109" t="s">
        <v>105</v>
      </c>
      <c r="C11" s="243">
        <v>0</v>
      </c>
      <c r="D11" s="243">
        <v>0</v>
      </c>
      <c r="E11" s="386">
        <f t="shared" si="0"/>
        <v>0</v>
      </c>
      <c r="F11" s="387">
        <f>COUNTIF('Zał. 2'!D11:D34, "3 (MP/PP)")+COUNTIF('Zał. 2'!D11:D34,"3 (ZK)")</f>
        <v>0</v>
      </c>
    </row>
    <row r="12" spans="1:8" ht="24" customHeight="1">
      <c r="A12" s="108" t="s">
        <v>104</v>
      </c>
      <c r="B12" s="109" t="s">
        <v>107</v>
      </c>
      <c r="C12" s="243">
        <v>0</v>
      </c>
      <c r="D12" s="243">
        <v>0</v>
      </c>
      <c r="E12" s="386">
        <f t="shared" si="0"/>
        <v>0</v>
      </c>
      <c r="F12" s="387">
        <f>COUNTIF('Zał. 2'!D11:D34,"4")</f>
        <v>0</v>
      </c>
    </row>
    <row r="13" spans="1:8" ht="24" customHeight="1">
      <c r="A13" s="107" t="s">
        <v>102</v>
      </c>
      <c r="B13" s="388" t="s">
        <v>474</v>
      </c>
      <c r="C13" s="389">
        <v>0</v>
      </c>
      <c r="D13" s="389">
        <v>0</v>
      </c>
      <c r="E13" s="390">
        <f>SUM(C13:D13)</f>
        <v>0</v>
      </c>
      <c r="F13" s="391">
        <f>COUNTIF('Zał. 2'!D11:D34,"5")</f>
        <v>0</v>
      </c>
    </row>
    <row r="14" spans="1:8" ht="24" customHeight="1" thickBot="1">
      <c r="A14" s="901" t="s">
        <v>437</v>
      </c>
      <c r="B14" s="902"/>
      <c r="C14" s="392">
        <f>SUM(C9:C13)</f>
        <v>0</v>
      </c>
      <c r="D14" s="392">
        <f>SUM(D9:D13)</f>
        <v>0</v>
      </c>
      <c r="E14" s="392">
        <f>SUM(E9:E13)</f>
        <v>0</v>
      </c>
      <c r="F14" s="393">
        <f>SUM(F9:F13)</f>
        <v>0</v>
      </c>
    </row>
    <row r="15" spans="1:8" ht="24" customHeight="1" thickBot="1">
      <c r="A15" s="903" t="s">
        <v>100</v>
      </c>
      <c r="B15" s="904"/>
      <c r="C15" s="904"/>
      <c r="D15" s="904"/>
      <c r="E15" s="904"/>
      <c r="F15" s="905"/>
    </row>
    <row r="16" spans="1:8" ht="24" customHeight="1">
      <c r="A16" s="394" t="s">
        <v>99</v>
      </c>
      <c r="B16" s="395" t="s">
        <v>95</v>
      </c>
      <c r="C16" s="396">
        <v>0</v>
      </c>
      <c r="D16" s="396">
        <v>0</v>
      </c>
      <c r="E16" s="397">
        <f t="shared" ref="E16:E25" si="1">SUM(C16:D16)</f>
        <v>0</v>
      </c>
      <c r="F16" s="398">
        <v>0</v>
      </c>
    </row>
    <row r="17" spans="1:7" ht="24" customHeight="1">
      <c r="A17" s="394" t="s">
        <v>98</v>
      </c>
      <c r="B17" s="399" t="s">
        <v>324</v>
      </c>
      <c r="C17" s="400">
        <v>0</v>
      </c>
      <c r="D17" s="401">
        <v>0</v>
      </c>
      <c r="E17" s="397">
        <f t="shared" si="1"/>
        <v>0</v>
      </c>
      <c r="F17" s="402"/>
    </row>
    <row r="18" spans="1:7" ht="32.25" customHeight="1">
      <c r="A18" s="394" t="s">
        <v>97</v>
      </c>
      <c r="B18" s="403" t="s">
        <v>302</v>
      </c>
      <c r="C18" s="400">
        <v>0</v>
      </c>
      <c r="D18" s="401">
        <v>0</v>
      </c>
      <c r="E18" s="397">
        <f t="shared" ref="E18" si="2">SUM(C18:D18)</f>
        <v>0</v>
      </c>
      <c r="F18" s="404"/>
    </row>
    <row r="19" spans="1:7" ht="24" customHeight="1">
      <c r="A19" s="394" t="s">
        <v>96</v>
      </c>
      <c r="B19" s="405" t="s">
        <v>93</v>
      </c>
      <c r="C19" s="400">
        <v>0</v>
      </c>
      <c r="D19" s="401">
        <v>0</v>
      </c>
      <c r="E19" s="397">
        <f t="shared" si="1"/>
        <v>0</v>
      </c>
      <c r="F19" s="398">
        <v>0</v>
      </c>
    </row>
    <row r="20" spans="1:7" ht="24" customHeight="1">
      <c r="A20" s="394" t="s">
        <v>94</v>
      </c>
      <c r="B20" s="403" t="s">
        <v>89</v>
      </c>
      <c r="C20" s="400">
        <v>0</v>
      </c>
      <c r="D20" s="400">
        <v>0</v>
      </c>
      <c r="E20" s="406">
        <f t="shared" si="1"/>
        <v>0</v>
      </c>
      <c r="F20" s="917"/>
    </row>
    <row r="21" spans="1:7" ht="24" customHeight="1">
      <c r="A21" s="394" t="s">
        <v>92</v>
      </c>
      <c r="B21" s="403" t="s">
        <v>293</v>
      </c>
      <c r="C21" s="396">
        <v>0</v>
      </c>
      <c r="D21" s="396">
        <v>0</v>
      </c>
      <c r="E21" s="397">
        <f t="shared" si="1"/>
        <v>0</v>
      </c>
      <c r="F21" s="917"/>
    </row>
    <row r="22" spans="1:7" ht="24" customHeight="1">
      <c r="A22" s="394" t="s">
        <v>91</v>
      </c>
      <c r="B22" s="407" t="s">
        <v>304</v>
      </c>
      <c r="C22" s="400">
        <v>0</v>
      </c>
      <c r="D22" s="400">
        <v>0</v>
      </c>
      <c r="E22" s="397">
        <f t="shared" si="1"/>
        <v>0</v>
      </c>
      <c r="F22" s="917"/>
    </row>
    <row r="23" spans="1:7" ht="24" customHeight="1">
      <c r="A23" s="394" t="s">
        <v>90</v>
      </c>
      <c r="B23" s="405" t="s">
        <v>294</v>
      </c>
      <c r="C23" s="408">
        <v>0</v>
      </c>
      <c r="D23" s="408">
        <v>0</v>
      </c>
      <c r="E23" s="409">
        <f t="shared" si="1"/>
        <v>0</v>
      </c>
      <c r="F23" s="917"/>
    </row>
    <row r="24" spans="1:7" ht="24" customHeight="1">
      <c r="A24" s="394" t="s">
        <v>88</v>
      </c>
      <c r="B24" s="405" t="s">
        <v>303</v>
      </c>
      <c r="C24" s="408">
        <v>0</v>
      </c>
      <c r="D24" s="408">
        <v>0</v>
      </c>
      <c r="E24" s="409">
        <f t="shared" si="1"/>
        <v>0</v>
      </c>
      <c r="F24" s="917"/>
    </row>
    <row r="25" spans="1:7" ht="30" customHeight="1" thickBot="1">
      <c r="A25" s="394" t="s">
        <v>86</v>
      </c>
      <c r="B25" s="410" t="s">
        <v>390</v>
      </c>
      <c r="C25" s="408">
        <v>0</v>
      </c>
      <c r="D25" s="408">
        <v>0</v>
      </c>
      <c r="E25" s="409">
        <f t="shared" si="1"/>
        <v>0</v>
      </c>
      <c r="F25" s="918"/>
    </row>
    <row r="26" spans="1:7" ht="24" customHeight="1" thickBot="1">
      <c r="A26" s="906" t="s">
        <v>438</v>
      </c>
      <c r="B26" s="907"/>
      <c r="C26" s="411">
        <f>SUM(C16:C25)</f>
        <v>0</v>
      </c>
      <c r="D26" s="411">
        <f>SUM(D16:D25)</f>
        <v>0</v>
      </c>
      <c r="E26" s="412">
        <f>SUM(E16:E25)</f>
        <v>0</v>
      </c>
      <c r="F26" s="413">
        <f>SUM(F16:F25)</f>
        <v>0</v>
      </c>
    </row>
    <row r="27" spans="1:7" ht="24" customHeight="1" thickBot="1">
      <c r="A27" s="912" t="s">
        <v>439</v>
      </c>
      <c r="B27" s="913"/>
      <c r="C27" s="414">
        <f>C14+C26</f>
        <v>0</v>
      </c>
      <c r="D27" s="414">
        <f>D14+D26</f>
        <v>0</v>
      </c>
      <c r="E27" s="414">
        <f>E14+E26</f>
        <v>0</v>
      </c>
      <c r="F27" s="415">
        <f>F14+F26</f>
        <v>0</v>
      </c>
    </row>
    <row r="28" spans="1:7" ht="24" customHeight="1" thickBot="1">
      <c r="A28" s="896" t="s">
        <v>295</v>
      </c>
      <c r="B28" s="897"/>
      <c r="C28" s="897"/>
      <c r="D28" s="897"/>
      <c r="E28" s="897"/>
      <c r="F28" s="898"/>
    </row>
    <row r="29" spans="1:7" ht="28.5" customHeight="1" thickBot="1">
      <c r="A29" s="416" t="s">
        <v>85</v>
      </c>
      <c r="B29" s="417" t="s">
        <v>84</v>
      </c>
      <c r="C29" s="418">
        <v>0</v>
      </c>
      <c r="D29" s="418">
        <v>0</v>
      </c>
      <c r="E29" s="419">
        <f>SUM(C29:D29)</f>
        <v>0</v>
      </c>
      <c r="F29" s="420"/>
      <c r="G29" s="1" t="b">
        <f>IF(C29&lt;=0.1*C27,TRUE,"Przekroczono limit kosztów pośrednich")</f>
        <v>1</v>
      </c>
    </row>
    <row r="30" spans="1:7" ht="24" customHeight="1" thickBot="1">
      <c r="A30" s="899" t="s">
        <v>430</v>
      </c>
      <c r="B30" s="900"/>
      <c r="C30" s="421">
        <f>C27+C29</f>
        <v>0</v>
      </c>
      <c r="D30" s="421">
        <f t="shared" ref="D30:E30" si="3">D27+D29</f>
        <v>0</v>
      </c>
      <c r="E30" s="421">
        <f t="shared" si="3"/>
        <v>0</v>
      </c>
      <c r="F30" s="422">
        <f>F27</f>
        <v>0</v>
      </c>
      <c r="G30" s="1" t="b">
        <f>IF(D30&gt;=0.05*C30,TRUE,"Za niski poziom środków własnych")</f>
        <v>1</v>
      </c>
    </row>
    <row r="31" spans="1:7" ht="15.75" customHeight="1">
      <c r="A31" s="77" t="s">
        <v>83</v>
      </c>
      <c r="B31" s="6"/>
      <c r="C31" s="423"/>
      <c r="D31" s="423"/>
      <c r="E31" s="423"/>
      <c r="F31" s="423"/>
    </row>
    <row r="32" spans="1:7">
      <c r="A32" s="77" t="s">
        <v>82</v>
      </c>
      <c r="B32" s="6"/>
      <c r="C32" s="423"/>
      <c r="D32" s="423"/>
      <c r="E32" s="423"/>
      <c r="F32" s="424"/>
    </row>
    <row r="33" spans="1:6" ht="15" customHeight="1">
      <c r="A33" s="1"/>
    </row>
    <row r="34" spans="1:6" ht="13.5" customHeight="1">
      <c r="B34" s="425"/>
    </row>
    <row r="35" spans="1:6" ht="20.25" customHeight="1">
      <c r="B35" s="908"/>
      <c r="E35" s="426"/>
      <c r="F35" s="426"/>
    </row>
    <row r="36" spans="1:6">
      <c r="B36" s="909"/>
      <c r="E36" s="427"/>
      <c r="F36" s="427"/>
    </row>
    <row r="37" spans="1:6">
      <c r="B37" s="5" t="s">
        <v>81</v>
      </c>
      <c r="C37" s="4"/>
      <c r="D37" s="4"/>
      <c r="E37" s="910" t="s">
        <v>81</v>
      </c>
      <c r="F37" s="910"/>
    </row>
    <row r="38" spans="1:6">
      <c r="B38" s="301" t="s">
        <v>80</v>
      </c>
      <c r="D38" s="3"/>
      <c r="E38" s="895" t="s">
        <v>80</v>
      </c>
      <c r="F38" s="895"/>
    </row>
  </sheetData>
  <sheetProtection formatCells="0" formatColumns="0" formatRows="0" insertHyperlinks="0"/>
  <mergeCells count="15">
    <mergeCell ref="A1:F1"/>
    <mergeCell ref="E38:F38"/>
    <mergeCell ref="A28:F28"/>
    <mergeCell ref="A30:B30"/>
    <mergeCell ref="A14:B14"/>
    <mergeCell ref="A15:F15"/>
    <mergeCell ref="A26:B26"/>
    <mergeCell ref="B35:B36"/>
    <mergeCell ref="E37:F37"/>
    <mergeCell ref="A8:F8"/>
    <mergeCell ref="A27:B27"/>
    <mergeCell ref="A5:F5"/>
    <mergeCell ref="A6:F6"/>
    <mergeCell ref="D3:F3"/>
    <mergeCell ref="F20:F25"/>
  </mergeCells>
  <dataValidations disablePrompts="1" count="1">
    <dataValidation type="whole" errorStyle="information" operator="lessThan" allowBlank="1" showErrorMessage="1" errorTitle="Zgoda" error="Pamiętaj, że wypełnienie tej komórki jest możliwe dopiero po uzyskaniu zgody ze strony DSW." sqref="C25">
      <formula1>C26</formula1>
    </dataValidation>
  </dataValidations>
  <printOptions horizontalCentered="1"/>
  <pageMargins left="0.59055118110236227" right="0.39370078740157483" top="0.59055118110236227" bottom="0.39370078740157483" header="0.11811023622047245" footer="0.51181102362204722"/>
  <pageSetup paperSize="9" scale="39" fitToWidth="0" fitToHeight="0" orientation="portrait" r:id="rId1"/>
  <headerFooter alignWithMargins="0"/>
  <ignoredErrors>
    <ignoredError sqref="F9:F13 F14"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topLeftCell="A4" zoomScale="110" zoomScaleNormal="100" zoomScaleSheetLayoutView="110" workbookViewId="0">
      <selection activeCell="M11" sqref="M11"/>
    </sheetView>
  </sheetViews>
  <sheetFormatPr defaultColWidth="9.140625" defaultRowHeight="12.75"/>
  <cols>
    <col min="1" max="1" width="5.28515625" style="13" customWidth="1"/>
    <col min="2" max="3" width="14" style="11" customWidth="1"/>
    <col min="4" max="4" width="17.28515625" style="11" customWidth="1"/>
    <col min="5" max="5" width="11.85546875" style="11" customWidth="1"/>
    <col min="6" max="6" width="14.42578125" style="11" customWidth="1"/>
    <col min="7" max="7" width="27.28515625" style="11" bestFit="1" customWidth="1"/>
    <col min="8" max="8" width="36" style="11" customWidth="1"/>
    <col min="9" max="9" width="13" style="11" bestFit="1" customWidth="1"/>
    <col min="10" max="10" width="19.85546875" style="11" customWidth="1"/>
    <col min="11" max="222" width="9.140625" style="11" customWidth="1"/>
    <col min="223" max="223" width="10.7109375" style="11" customWidth="1"/>
    <col min="224" max="16384" width="9.140625" style="11"/>
  </cols>
  <sheetData>
    <row r="1" spans="1:32" ht="15" customHeight="1">
      <c r="A1" s="919" t="s">
        <v>398</v>
      </c>
      <c r="B1" s="919"/>
      <c r="C1" s="919"/>
      <c r="D1" s="919"/>
      <c r="E1" s="919"/>
      <c r="F1" s="919"/>
      <c r="G1" s="919"/>
      <c r="H1" s="919"/>
      <c r="I1" s="919"/>
      <c r="J1" s="919"/>
    </row>
    <row r="2" spans="1:32">
      <c r="A2" s="428" t="s">
        <v>127</v>
      </c>
      <c r="B2" s="428"/>
      <c r="C2" s="428"/>
    </row>
    <row r="3" spans="1:32" ht="17.25" customHeight="1">
      <c r="A3" s="9" t="s">
        <v>396</v>
      </c>
      <c r="B3" s="9"/>
      <c r="C3" s="428"/>
      <c r="F3" s="8"/>
      <c r="G3" s="8"/>
      <c r="H3" s="916"/>
      <c r="I3" s="916"/>
      <c r="J3" s="916"/>
    </row>
    <row r="4" spans="1:32" ht="12.75" customHeight="1">
      <c r="U4" s="121" t="s">
        <v>330</v>
      </c>
    </row>
    <row r="5" spans="1:32" ht="19.5" customHeight="1">
      <c r="A5" s="922" t="s">
        <v>126</v>
      </c>
      <c r="B5" s="922"/>
      <c r="C5" s="922"/>
      <c r="D5" s="922"/>
      <c r="E5" s="922"/>
      <c r="F5" s="922"/>
      <c r="G5" s="922"/>
      <c r="H5" s="922"/>
      <c r="I5" s="922"/>
      <c r="J5" s="922"/>
      <c r="U5" s="121" t="s">
        <v>331</v>
      </c>
    </row>
    <row r="6" spans="1:32" ht="42" customHeight="1">
      <c r="A6" s="923" t="s">
        <v>473</v>
      </c>
      <c r="B6" s="923"/>
      <c r="C6" s="923"/>
      <c r="D6" s="923"/>
      <c r="E6" s="923"/>
      <c r="F6" s="923"/>
      <c r="G6" s="923"/>
      <c r="H6" s="923"/>
      <c r="I6" s="923"/>
      <c r="J6" s="923"/>
    </row>
    <row r="7" spans="1:32" ht="15" customHeight="1">
      <c r="A7" s="924" t="s">
        <v>424</v>
      </c>
      <c r="B7" s="924"/>
      <c r="C7" s="924"/>
      <c r="D7" s="924"/>
      <c r="E7" s="924"/>
      <c r="F7" s="924"/>
      <c r="G7" s="924"/>
      <c r="H7" s="924"/>
      <c r="I7" s="924"/>
      <c r="J7" s="924"/>
      <c r="L7" s="188"/>
      <c r="M7" s="188"/>
      <c r="N7" s="188"/>
      <c r="O7" s="188"/>
      <c r="P7" s="188"/>
      <c r="Q7" s="188"/>
    </row>
    <row r="8" spans="1:32" ht="15" customHeight="1" thickBot="1">
      <c r="B8" s="13"/>
      <c r="C8" s="13"/>
      <c r="D8" s="13"/>
      <c r="E8" s="13"/>
      <c r="F8" s="13"/>
      <c r="G8" s="13"/>
      <c r="H8" s="13"/>
      <c r="I8" s="13"/>
      <c r="J8" s="13"/>
      <c r="L8" s="188"/>
      <c r="M8" s="188"/>
      <c r="N8" s="188"/>
      <c r="O8" s="188"/>
      <c r="P8" s="188"/>
      <c r="Q8" s="188"/>
    </row>
    <row r="9" spans="1:32" ht="26.25" customHeight="1">
      <c r="A9" s="925" t="s">
        <v>125</v>
      </c>
      <c r="B9" s="927" t="s">
        <v>78</v>
      </c>
      <c r="C9" s="928"/>
      <c r="D9" s="920" t="s">
        <v>124</v>
      </c>
      <c r="E9" s="927" t="s">
        <v>123</v>
      </c>
      <c r="F9" s="928"/>
      <c r="G9" s="920" t="s">
        <v>327</v>
      </c>
      <c r="H9" s="920" t="s">
        <v>328</v>
      </c>
      <c r="I9" s="920" t="s">
        <v>329</v>
      </c>
      <c r="J9" s="929" t="s">
        <v>114</v>
      </c>
      <c r="K9" s="190"/>
      <c r="L9" s="190"/>
      <c r="M9" s="190"/>
      <c r="N9" s="190"/>
      <c r="O9" s="190"/>
      <c r="P9" s="190"/>
      <c r="Q9" s="188"/>
    </row>
    <row r="10" spans="1:32" s="16" customFormat="1" ht="37.5" customHeight="1" thickBot="1">
      <c r="A10" s="926"/>
      <c r="B10" s="303" t="s">
        <v>391</v>
      </c>
      <c r="C10" s="429" t="s">
        <v>392</v>
      </c>
      <c r="D10" s="921"/>
      <c r="E10" s="303" t="s">
        <v>122</v>
      </c>
      <c r="F10" s="303" t="s">
        <v>121</v>
      </c>
      <c r="G10" s="921"/>
      <c r="H10" s="921"/>
      <c r="I10" s="921"/>
      <c r="J10" s="930"/>
      <c r="K10" s="189"/>
      <c r="L10" s="189"/>
      <c r="M10" s="189"/>
      <c r="N10" s="189"/>
      <c r="O10" s="189"/>
      <c r="P10" s="189"/>
      <c r="Q10" s="187"/>
    </row>
    <row r="11" spans="1:32">
      <c r="A11" s="110"/>
      <c r="B11" s="209"/>
      <c r="C11" s="209"/>
      <c r="D11" s="191"/>
      <c r="E11" s="112"/>
      <c r="F11" s="112"/>
      <c r="G11" s="112"/>
      <c r="H11" s="111"/>
      <c r="I11" s="198"/>
      <c r="J11" s="222">
        <v>0</v>
      </c>
      <c r="K11" s="190"/>
      <c r="L11" s="190"/>
      <c r="M11" s="190"/>
      <c r="N11" s="190"/>
      <c r="O11" s="190"/>
      <c r="P11" s="190"/>
      <c r="Q11" s="188"/>
    </row>
    <row r="12" spans="1:32">
      <c r="A12" s="114"/>
      <c r="B12" s="209"/>
      <c r="C12" s="209"/>
      <c r="D12" s="192"/>
      <c r="E12" s="116"/>
      <c r="F12" s="116"/>
      <c r="G12" s="116"/>
      <c r="H12" s="115"/>
      <c r="I12" s="199"/>
      <c r="J12" s="222">
        <v>0</v>
      </c>
      <c r="K12" s="190"/>
      <c r="L12" s="190"/>
      <c r="N12" s="190"/>
      <c r="O12" s="190"/>
      <c r="P12" s="190"/>
      <c r="Q12" s="188"/>
    </row>
    <row r="13" spans="1:32">
      <c r="A13" s="114"/>
      <c r="B13" s="209"/>
      <c r="C13" s="209"/>
      <c r="D13" s="192"/>
      <c r="E13" s="116"/>
      <c r="F13" s="116"/>
      <c r="G13" s="116"/>
      <c r="H13" s="115"/>
      <c r="I13" s="199"/>
      <c r="J13" s="222">
        <v>0</v>
      </c>
      <c r="K13" s="190"/>
      <c r="L13" s="190"/>
      <c r="N13" s="190"/>
      <c r="O13" s="190"/>
      <c r="P13" s="190"/>
      <c r="Q13" s="188"/>
    </row>
    <row r="14" spans="1:32">
      <c r="A14" s="114"/>
      <c r="B14" s="209"/>
      <c r="C14" s="209"/>
      <c r="D14" s="192"/>
      <c r="E14" s="116"/>
      <c r="F14" s="116"/>
      <c r="G14" s="116"/>
      <c r="H14" s="115"/>
      <c r="I14" s="199"/>
      <c r="J14" s="222">
        <v>0</v>
      </c>
      <c r="K14" s="190"/>
      <c r="L14" s="190"/>
      <c r="N14" s="190"/>
      <c r="O14" s="190"/>
      <c r="P14" s="190"/>
      <c r="Q14" s="188"/>
      <c r="AF14" s="122">
        <v>5</v>
      </c>
    </row>
    <row r="15" spans="1:32" s="16" customFormat="1">
      <c r="A15" s="114"/>
      <c r="B15" s="209"/>
      <c r="C15" s="209"/>
      <c r="D15" s="117"/>
      <c r="E15" s="116"/>
      <c r="F15" s="116"/>
      <c r="G15" s="116"/>
      <c r="H15" s="117"/>
      <c r="I15" s="200"/>
      <c r="J15" s="222">
        <v>0</v>
      </c>
      <c r="K15" s="189"/>
      <c r="L15" s="189"/>
      <c r="N15" s="189"/>
      <c r="O15" s="189"/>
      <c r="P15" s="189"/>
      <c r="Q15" s="187"/>
    </row>
    <row r="16" spans="1:32" s="16" customFormat="1">
      <c r="A16" s="114"/>
      <c r="B16" s="209"/>
      <c r="C16" s="209"/>
      <c r="D16" s="117"/>
      <c r="E16" s="116"/>
      <c r="F16" s="116"/>
      <c r="G16" s="116"/>
      <c r="H16" s="117"/>
      <c r="I16" s="200"/>
      <c r="J16" s="222">
        <v>0</v>
      </c>
      <c r="K16" s="189"/>
      <c r="L16" s="189"/>
      <c r="N16" s="189"/>
      <c r="O16" s="189"/>
      <c r="P16" s="189"/>
      <c r="Q16" s="187"/>
    </row>
    <row r="17" spans="1:32" s="16" customFormat="1">
      <c r="A17" s="114"/>
      <c r="B17" s="209"/>
      <c r="C17" s="209"/>
      <c r="D17" s="117"/>
      <c r="E17" s="116"/>
      <c r="F17" s="116"/>
      <c r="G17" s="116"/>
      <c r="H17" s="117"/>
      <c r="I17" s="200"/>
      <c r="J17" s="222">
        <v>0</v>
      </c>
      <c r="K17" s="189"/>
      <c r="L17" s="189"/>
      <c r="N17" s="189"/>
      <c r="O17" s="189"/>
      <c r="P17" s="189"/>
      <c r="Q17" s="187"/>
    </row>
    <row r="18" spans="1:32" s="16" customFormat="1">
      <c r="A18" s="114"/>
      <c r="B18" s="209"/>
      <c r="C18" s="209"/>
      <c r="D18" s="117"/>
      <c r="E18" s="116"/>
      <c r="F18" s="116"/>
      <c r="G18" s="116"/>
      <c r="H18" s="117"/>
      <c r="I18" s="200"/>
      <c r="J18" s="222">
        <v>0</v>
      </c>
      <c r="K18" s="189"/>
      <c r="L18" s="189"/>
      <c r="M18" s="189"/>
      <c r="N18" s="189"/>
      <c r="O18" s="189"/>
      <c r="P18" s="189"/>
      <c r="Q18" s="187"/>
    </row>
    <row r="19" spans="1:32" s="16" customFormat="1">
      <c r="A19" s="114"/>
      <c r="B19" s="209"/>
      <c r="C19" s="209"/>
      <c r="D19" s="117"/>
      <c r="E19" s="116"/>
      <c r="F19" s="116"/>
      <c r="G19" s="116"/>
      <c r="H19" s="117"/>
      <c r="I19" s="200"/>
      <c r="J19" s="222">
        <v>0</v>
      </c>
      <c r="K19" s="189"/>
      <c r="L19" s="189"/>
      <c r="M19" s="189"/>
      <c r="N19" s="189"/>
      <c r="O19" s="189"/>
      <c r="P19" s="189"/>
      <c r="Q19" s="187"/>
    </row>
    <row r="20" spans="1:32" s="16" customFormat="1">
      <c r="A20" s="114"/>
      <c r="B20" s="209"/>
      <c r="C20" s="209"/>
      <c r="D20" s="117"/>
      <c r="E20" s="116"/>
      <c r="F20" s="116"/>
      <c r="G20" s="116"/>
      <c r="H20" s="117"/>
      <c r="I20" s="200"/>
      <c r="J20" s="222">
        <v>0</v>
      </c>
      <c r="K20" s="189"/>
      <c r="L20" s="189"/>
      <c r="M20" s="189"/>
      <c r="N20" s="189"/>
      <c r="O20" s="189"/>
      <c r="P20" s="189"/>
      <c r="Q20" s="187"/>
      <c r="AF20" s="11"/>
    </row>
    <row r="21" spans="1:32" s="16" customFormat="1">
      <c r="A21" s="114"/>
      <c r="B21" s="209"/>
      <c r="C21" s="209"/>
      <c r="D21" s="117"/>
      <c r="E21" s="116"/>
      <c r="F21" s="116"/>
      <c r="G21" s="116"/>
      <c r="H21" s="117"/>
      <c r="I21" s="200"/>
      <c r="J21" s="222">
        <v>0</v>
      </c>
      <c r="K21" s="189"/>
      <c r="L21" s="189"/>
      <c r="M21" s="189"/>
      <c r="N21" s="189"/>
      <c r="O21" s="189"/>
      <c r="P21" s="189"/>
      <c r="Q21" s="187"/>
      <c r="AF21" s="11"/>
    </row>
    <row r="22" spans="1:32" s="16" customFormat="1">
      <c r="A22" s="114"/>
      <c r="B22" s="209"/>
      <c r="C22" s="209"/>
      <c r="D22" s="117"/>
      <c r="E22" s="116"/>
      <c r="F22" s="116"/>
      <c r="G22" s="116"/>
      <c r="H22" s="117"/>
      <c r="I22" s="200"/>
      <c r="J22" s="222">
        <v>0</v>
      </c>
      <c r="K22" s="189"/>
      <c r="L22" s="189"/>
      <c r="M22" s="189"/>
      <c r="N22" s="189"/>
      <c r="O22" s="189"/>
      <c r="P22" s="189"/>
      <c r="Q22" s="187"/>
      <c r="AF22" s="11"/>
    </row>
    <row r="23" spans="1:32" s="16" customFormat="1">
      <c r="A23" s="114"/>
      <c r="B23" s="209"/>
      <c r="C23" s="209"/>
      <c r="D23" s="117"/>
      <c r="E23" s="116"/>
      <c r="F23" s="116"/>
      <c r="G23" s="116"/>
      <c r="H23" s="117"/>
      <c r="I23" s="200"/>
      <c r="J23" s="222">
        <v>0</v>
      </c>
      <c r="K23" s="189"/>
      <c r="L23" s="189"/>
      <c r="M23" s="189"/>
      <c r="N23" s="189"/>
      <c r="O23" s="189"/>
      <c r="P23" s="189"/>
      <c r="Q23" s="187"/>
      <c r="AF23" s="11"/>
    </row>
    <row r="24" spans="1:32" s="16" customFormat="1">
      <c r="A24" s="114"/>
      <c r="B24" s="209"/>
      <c r="C24" s="209"/>
      <c r="D24" s="117"/>
      <c r="E24" s="116"/>
      <c r="F24" s="116"/>
      <c r="G24" s="116"/>
      <c r="H24" s="117"/>
      <c r="I24" s="200"/>
      <c r="J24" s="222">
        <v>0</v>
      </c>
      <c r="K24" s="189"/>
      <c r="L24" s="189"/>
      <c r="M24" s="189"/>
      <c r="N24" s="189"/>
      <c r="O24" s="189"/>
      <c r="P24" s="189"/>
      <c r="Q24" s="187"/>
      <c r="AF24" s="11"/>
    </row>
    <row r="25" spans="1:32">
      <c r="A25" s="114"/>
      <c r="B25" s="209"/>
      <c r="C25" s="209"/>
      <c r="D25" s="192"/>
      <c r="E25" s="116"/>
      <c r="F25" s="116"/>
      <c r="G25" s="116"/>
      <c r="H25" s="115"/>
      <c r="I25" s="199"/>
      <c r="J25" s="222">
        <v>0</v>
      </c>
      <c r="K25" s="190"/>
      <c r="L25" s="190"/>
      <c r="M25" s="190"/>
      <c r="N25" s="190"/>
      <c r="O25" s="190"/>
      <c r="P25" s="190"/>
      <c r="Q25" s="188"/>
    </row>
    <row r="26" spans="1:32">
      <c r="A26" s="114"/>
      <c r="B26" s="209"/>
      <c r="C26" s="209"/>
      <c r="D26" s="192"/>
      <c r="E26" s="116"/>
      <c r="F26" s="116"/>
      <c r="G26" s="116"/>
      <c r="H26" s="115"/>
      <c r="I26" s="199"/>
      <c r="J26" s="222">
        <v>0</v>
      </c>
      <c r="K26" s="190"/>
      <c r="L26" s="190"/>
      <c r="M26" s="190"/>
      <c r="N26" s="190"/>
      <c r="O26" s="190"/>
      <c r="P26" s="190"/>
      <c r="Q26" s="188"/>
      <c r="AF26" s="16"/>
    </row>
    <row r="27" spans="1:32">
      <c r="A27" s="114"/>
      <c r="B27" s="209"/>
      <c r="C27" s="209"/>
      <c r="D27" s="192"/>
      <c r="E27" s="116"/>
      <c r="F27" s="116"/>
      <c r="G27" s="116"/>
      <c r="H27" s="115"/>
      <c r="I27" s="199"/>
      <c r="J27" s="222">
        <v>0</v>
      </c>
      <c r="K27" s="190"/>
      <c r="L27" s="190"/>
      <c r="M27" s="190"/>
      <c r="N27" s="190"/>
      <c r="O27" s="190"/>
      <c r="P27" s="190"/>
      <c r="Q27" s="188"/>
    </row>
    <row r="28" spans="1:32">
      <c r="A28" s="114"/>
      <c r="B28" s="209"/>
      <c r="C28" s="209"/>
      <c r="D28" s="192"/>
      <c r="E28" s="116"/>
      <c r="F28" s="116"/>
      <c r="G28" s="116"/>
      <c r="H28" s="115"/>
      <c r="I28" s="199"/>
      <c r="J28" s="222">
        <v>0</v>
      </c>
      <c r="K28" s="190"/>
      <c r="L28" s="190"/>
      <c r="M28" s="190"/>
      <c r="N28" s="190"/>
      <c r="O28" s="190"/>
      <c r="P28" s="190"/>
      <c r="Q28" s="188"/>
    </row>
    <row r="29" spans="1:32">
      <c r="A29" s="114"/>
      <c r="B29" s="209"/>
      <c r="C29" s="209"/>
      <c r="D29" s="192"/>
      <c r="E29" s="116"/>
      <c r="F29" s="116"/>
      <c r="G29" s="116"/>
      <c r="H29" s="115"/>
      <c r="I29" s="199"/>
      <c r="J29" s="222">
        <v>0</v>
      </c>
      <c r="K29" s="190"/>
      <c r="L29" s="190"/>
      <c r="M29" s="190"/>
      <c r="N29" s="190"/>
      <c r="O29" s="190"/>
      <c r="P29" s="190"/>
      <c r="Q29" s="188"/>
    </row>
    <row r="30" spans="1:32">
      <c r="A30" s="114"/>
      <c r="B30" s="209"/>
      <c r="C30" s="209"/>
      <c r="D30" s="192"/>
      <c r="E30" s="116"/>
      <c r="F30" s="116"/>
      <c r="G30" s="116"/>
      <c r="H30" s="115"/>
      <c r="I30" s="199"/>
      <c r="J30" s="222">
        <v>0</v>
      </c>
      <c r="K30" s="190"/>
      <c r="L30" s="190"/>
      <c r="M30" s="190"/>
      <c r="N30" s="190"/>
      <c r="O30" s="190"/>
      <c r="P30" s="190"/>
      <c r="Q30" s="188"/>
      <c r="AF30" s="16"/>
    </row>
    <row r="31" spans="1:32" s="16" customFormat="1">
      <c r="A31" s="114"/>
      <c r="B31" s="209"/>
      <c r="C31" s="209"/>
      <c r="D31" s="117"/>
      <c r="E31" s="116"/>
      <c r="F31" s="116"/>
      <c r="G31" s="116"/>
      <c r="H31" s="117"/>
      <c r="I31" s="200"/>
      <c r="J31" s="222">
        <v>0</v>
      </c>
      <c r="AF31" s="11"/>
    </row>
    <row r="32" spans="1:32">
      <c r="A32" s="114"/>
      <c r="B32" s="209"/>
      <c r="C32" s="209"/>
      <c r="D32" s="192"/>
      <c r="E32" s="116"/>
      <c r="F32" s="116"/>
      <c r="G32" s="116"/>
      <c r="H32" s="115"/>
      <c r="I32" s="199"/>
      <c r="J32" s="222">
        <v>0</v>
      </c>
    </row>
    <row r="33" spans="1:32">
      <c r="A33" s="114"/>
      <c r="B33" s="209"/>
      <c r="C33" s="209"/>
      <c r="D33" s="192"/>
      <c r="E33" s="116"/>
      <c r="F33" s="116"/>
      <c r="G33" s="116"/>
      <c r="H33" s="115"/>
      <c r="I33" s="199"/>
      <c r="J33" s="222">
        <v>0</v>
      </c>
    </row>
    <row r="34" spans="1:32" ht="13.5" thickBot="1">
      <c r="A34" s="118"/>
      <c r="B34" s="209"/>
      <c r="C34" s="209"/>
      <c r="D34" s="193"/>
      <c r="E34" s="119"/>
      <c r="F34" s="119"/>
      <c r="G34" s="119"/>
      <c r="H34" s="120"/>
      <c r="I34" s="201"/>
      <c r="J34" s="222">
        <v>0</v>
      </c>
    </row>
    <row r="35" spans="1:32" s="16" customFormat="1" ht="22.5" customHeight="1" thickBot="1">
      <c r="A35" s="10"/>
      <c r="D35" s="430" t="s">
        <v>120</v>
      </c>
      <c r="E35" s="431">
        <f>SUM(E11:E34)</f>
        <v>0</v>
      </c>
      <c r="F35" s="432">
        <f>SUM(F11:F34)</f>
        <v>0</v>
      </c>
      <c r="G35" s="433"/>
      <c r="H35" s="434"/>
      <c r="I35" s="434"/>
      <c r="J35" s="435">
        <f>SUM(J11:J34)</f>
        <v>0</v>
      </c>
      <c r="AF35" s="11"/>
    </row>
    <row r="36" spans="1:32">
      <c r="A36" s="14" t="s">
        <v>83</v>
      </c>
      <c r="B36" s="15"/>
      <c r="C36" s="14"/>
      <c r="D36" s="14"/>
      <c r="E36" s="14"/>
      <c r="F36" s="14"/>
      <c r="G36" s="14"/>
      <c r="H36" s="14"/>
      <c r="I36" s="14"/>
    </row>
    <row r="37" spans="1:32">
      <c r="A37" s="14" t="s">
        <v>119</v>
      </c>
      <c r="C37" s="14"/>
      <c r="D37" s="14"/>
      <c r="E37" s="14"/>
      <c r="F37" s="14"/>
      <c r="G37" s="14"/>
      <c r="H37" s="203"/>
      <c r="I37" s="16"/>
      <c r="J37" s="16"/>
    </row>
    <row r="38" spans="1:32">
      <c r="J38" s="202"/>
    </row>
    <row r="39" spans="1:32">
      <c r="B39" s="426"/>
      <c r="C39" s="426"/>
      <c r="H39" s="426"/>
      <c r="I39" s="426"/>
    </row>
    <row r="40" spans="1:32">
      <c r="B40" s="426"/>
      <c r="C40" s="426"/>
      <c r="D40" s="12"/>
      <c r="E40" s="12"/>
      <c r="F40" s="12"/>
      <c r="G40" s="12"/>
      <c r="H40" s="426"/>
      <c r="I40" s="426"/>
    </row>
    <row r="41" spans="1:32">
      <c r="B41" s="427"/>
      <c r="C41" s="427"/>
      <c r="F41" s="10"/>
      <c r="G41" s="10"/>
      <c r="H41" s="427"/>
      <c r="I41" s="427"/>
    </row>
    <row r="42" spans="1:32" ht="13.5" customHeight="1">
      <c r="B42" s="910" t="s">
        <v>81</v>
      </c>
      <c r="C42" s="910"/>
      <c r="E42" s="10"/>
      <c r="F42" s="10"/>
      <c r="G42" s="10"/>
      <c r="H42" s="910" t="s">
        <v>81</v>
      </c>
      <c r="I42" s="910"/>
      <c r="J42" s="10"/>
    </row>
    <row r="43" spans="1:32">
      <c r="B43" s="895" t="s">
        <v>80</v>
      </c>
      <c r="C43" s="895"/>
      <c r="F43" s="10"/>
      <c r="G43" s="10"/>
      <c r="H43" s="895" t="s">
        <v>80</v>
      </c>
      <c r="I43" s="895"/>
    </row>
    <row r="46" spans="1:32">
      <c r="C46" s="13">
        <v>1</v>
      </c>
      <c r="D46" s="11">
        <f>SUMIF(D11:D34,1,J11:J34)</f>
        <v>0</v>
      </c>
      <c r="F46" s="11" t="b">
        <f>IF(D46='Zał. 1'!C9,TRUE,"Sprawdź ")</f>
        <v>1</v>
      </c>
    </row>
    <row r="47" spans="1:32">
      <c r="C47" s="13">
        <v>2</v>
      </c>
      <c r="D47" s="11">
        <f>SUMIF(D11:D34,2,J11:J34)</f>
        <v>0</v>
      </c>
      <c r="F47" s="11" t="b">
        <f>IF(D47='Zał. 1'!C10,TRUE,"Sprawdź ")</f>
        <v>1</v>
      </c>
    </row>
    <row r="48" spans="1:32">
      <c r="C48" s="13">
        <v>3</v>
      </c>
      <c r="D48" s="11">
        <f>SUMIF(D11:D34,3,J11:J34)</f>
        <v>0</v>
      </c>
      <c r="F48" s="11" t="b">
        <f>IF(D48='Zał. 1'!C11,TRUE,"Sprawdź ")</f>
        <v>1</v>
      </c>
    </row>
    <row r="49" spans="3:6">
      <c r="C49" s="13">
        <v>4</v>
      </c>
      <c r="D49" s="11">
        <f>SUMIF(D11:D34,4,J11:J34)</f>
        <v>0</v>
      </c>
      <c r="F49" s="11" t="b">
        <f>IF(D49='Zał. 1'!C12,TRUE,"Sprawdź ")</f>
        <v>1</v>
      </c>
    </row>
    <row r="50" spans="3:6">
      <c r="C50" s="13">
        <v>5</v>
      </c>
      <c r="D50" s="11">
        <f>SUMIF(D11:D34,5,J11:J34)</f>
        <v>0</v>
      </c>
      <c r="F50" s="11" t="b">
        <f>IF(D50='Zał. 1'!C13,TRUE,"Sprawdź ")</f>
        <v>1</v>
      </c>
    </row>
  </sheetData>
  <sheetProtection formatCells="0" formatColumns="0" formatRows="0" insertRows="0" deleteRows="0"/>
  <dataConsolidate/>
  <mergeCells count="17">
    <mergeCell ref="G9:G10"/>
    <mergeCell ref="A1:J1"/>
    <mergeCell ref="I9:I10"/>
    <mergeCell ref="H42:I42"/>
    <mergeCell ref="H43:I43"/>
    <mergeCell ref="B43:C43"/>
    <mergeCell ref="B42:C42"/>
    <mergeCell ref="H3:J3"/>
    <mergeCell ref="A5:J5"/>
    <mergeCell ref="A6:J6"/>
    <mergeCell ref="A7:J7"/>
    <mergeCell ref="A9:A10"/>
    <mergeCell ref="H9:H10"/>
    <mergeCell ref="D9:D10"/>
    <mergeCell ref="B9:C9"/>
    <mergeCell ref="E9:F9"/>
    <mergeCell ref="J9:J10"/>
  </mergeCells>
  <conditionalFormatting sqref="J38">
    <cfRule type="containsErrors" dxfId="4"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$AF$14:$AF$14</formula1>
    </dataValidation>
  </dataValidations>
  <printOptions horizontalCentered="1"/>
  <pageMargins left="0.59055118110236227" right="0.39370078740157483" top="0.59055118110236227" bottom="0.39370078740157483" header="0.31496062992125984" footer="0.39370078740157483"/>
  <pageSetup paperSize="9" scale="34" fitToWidth="0"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view="pageBreakPreview" zoomScaleNormal="100" zoomScaleSheetLayoutView="100" workbookViewId="0">
      <selection activeCell="H27" sqref="H27"/>
    </sheetView>
  </sheetViews>
  <sheetFormatPr defaultColWidth="9.140625" defaultRowHeight="12.75"/>
  <cols>
    <col min="1" max="1" width="4.5703125" style="17" customWidth="1"/>
    <col min="2" max="2" width="30" style="17" customWidth="1"/>
    <col min="3" max="3" width="25.140625" style="17" customWidth="1"/>
    <col min="4" max="4" width="26" style="17" customWidth="1"/>
    <col min="5" max="5" width="23.5703125" style="17" customWidth="1"/>
    <col min="6" max="6" width="2" style="17" customWidth="1"/>
    <col min="7" max="7" width="9.140625" style="17"/>
    <col min="8" max="8" width="77.140625" style="17" customWidth="1"/>
    <col min="9" max="16384" width="9.140625" style="17"/>
  </cols>
  <sheetData>
    <row r="1" spans="1:6">
      <c r="A1" s="931" t="s">
        <v>399</v>
      </c>
      <c r="B1" s="931"/>
      <c r="C1" s="931"/>
      <c r="D1" s="931"/>
      <c r="E1" s="931"/>
    </row>
    <row r="3" spans="1:6">
      <c r="A3" s="19" t="s">
        <v>144</v>
      </c>
      <c r="B3" s="19"/>
      <c r="C3" s="8"/>
      <c r="D3" s="916"/>
      <c r="E3" s="916"/>
      <c r="F3" s="1"/>
    </row>
    <row r="4" spans="1:6">
      <c r="A4" s="9" t="s">
        <v>396</v>
      </c>
      <c r="B4" s="9"/>
    </row>
    <row r="6" spans="1:6">
      <c r="A6" s="922" t="s">
        <v>143</v>
      </c>
      <c r="B6" s="922"/>
      <c r="C6" s="922"/>
      <c r="D6" s="922"/>
      <c r="E6" s="922"/>
    </row>
    <row r="7" spans="1:6" ht="53.25" customHeight="1">
      <c r="A7" s="923" t="s">
        <v>473</v>
      </c>
      <c r="B7" s="923"/>
      <c r="C7" s="923"/>
      <c r="D7" s="923"/>
      <c r="E7" s="923"/>
    </row>
    <row r="8" spans="1:6">
      <c r="A8" s="956" t="s">
        <v>431</v>
      </c>
      <c r="B8" s="957"/>
      <c r="C8" s="957"/>
      <c r="D8" s="957"/>
      <c r="E8" s="957"/>
    </row>
    <row r="9" spans="1:6" ht="13.5" thickBot="1"/>
    <row r="10" spans="1:6" ht="13.5" thickBot="1">
      <c r="A10" s="307" t="s">
        <v>125</v>
      </c>
      <c r="B10" s="958" t="s">
        <v>142</v>
      </c>
      <c r="C10" s="959"/>
      <c r="D10" s="960"/>
      <c r="E10" s="23" t="s">
        <v>141</v>
      </c>
    </row>
    <row r="11" spans="1:6" ht="20.100000000000001" customHeight="1">
      <c r="A11" s="953" t="s">
        <v>109</v>
      </c>
      <c r="B11" s="948" t="s">
        <v>140</v>
      </c>
      <c r="C11" s="949"/>
      <c r="D11" s="950"/>
      <c r="E11" s="223">
        <f>SUM(E12:E14)</f>
        <v>0</v>
      </c>
    </row>
    <row r="12" spans="1:6" ht="16.5" customHeight="1">
      <c r="A12" s="952"/>
      <c r="B12" s="933" t="s">
        <v>139</v>
      </c>
      <c r="C12" s="934"/>
      <c r="D12" s="935"/>
      <c r="E12" s="224">
        <v>0</v>
      </c>
    </row>
    <row r="13" spans="1:6" ht="24.75" customHeight="1">
      <c r="A13" s="952"/>
      <c r="B13" s="936" t="s">
        <v>138</v>
      </c>
      <c r="C13" s="937"/>
      <c r="D13" s="938"/>
      <c r="E13" s="224">
        <v>0</v>
      </c>
    </row>
    <row r="14" spans="1:6" ht="24" customHeight="1" thickBot="1">
      <c r="A14" s="952"/>
      <c r="B14" s="961" t="s">
        <v>460</v>
      </c>
      <c r="C14" s="962"/>
      <c r="D14" s="963"/>
      <c r="E14" s="224">
        <v>0</v>
      </c>
    </row>
    <row r="15" spans="1:6" ht="20.100000000000001" customHeight="1">
      <c r="A15" s="953" t="s">
        <v>108</v>
      </c>
      <c r="B15" s="948" t="s">
        <v>137</v>
      </c>
      <c r="C15" s="949"/>
      <c r="D15" s="950"/>
      <c r="E15" s="223">
        <f>SUM(E16:E21)</f>
        <v>0</v>
      </c>
    </row>
    <row r="16" spans="1:6" ht="16.5" customHeight="1">
      <c r="A16" s="954"/>
      <c r="B16" s="933" t="s">
        <v>443</v>
      </c>
      <c r="C16" s="934"/>
      <c r="D16" s="935"/>
      <c r="E16" s="224">
        <v>0</v>
      </c>
    </row>
    <row r="17" spans="1:10" ht="16.5" customHeight="1">
      <c r="A17" s="954"/>
      <c r="B17" s="933" t="s">
        <v>136</v>
      </c>
      <c r="C17" s="934"/>
      <c r="D17" s="935"/>
      <c r="E17" s="224">
        <v>0</v>
      </c>
    </row>
    <row r="18" spans="1:10" ht="16.5" customHeight="1">
      <c r="A18" s="954"/>
      <c r="B18" s="933" t="s">
        <v>135</v>
      </c>
      <c r="C18" s="934"/>
      <c r="D18" s="935"/>
      <c r="E18" s="224">
        <v>0</v>
      </c>
    </row>
    <row r="19" spans="1:10" ht="16.5" customHeight="1">
      <c r="A19" s="954"/>
      <c r="B19" s="933" t="s">
        <v>441</v>
      </c>
      <c r="C19" s="934"/>
      <c r="D19" s="935"/>
      <c r="E19" s="224">
        <v>0</v>
      </c>
    </row>
    <row r="20" spans="1:10" ht="25.5" customHeight="1">
      <c r="A20" s="954"/>
      <c r="B20" s="936" t="s">
        <v>461</v>
      </c>
      <c r="C20" s="937"/>
      <c r="D20" s="938"/>
      <c r="E20" s="224">
        <v>0</v>
      </c>
    </row>
    <row r="21" spans="1:10" ht="16.5" customHeight="1" thickBot="1">
      <c r="A21" s="955"/>
      <c r="B21" s="939" t="s">
        <v>442</v>
      </c>
      <c r="C21" s="940"/>
      <c r="D21" s="941"/>
      <c r="E21" s="225">
        <v>0</v>
      </c>
    </row>
    <row r="22" spans="1:10" ht="20.100000000000001" customHeight="1" thickBot="1">
      <c r="A22" s="305" t="s">
        <v>106</v>
      </c>
      <c r="B22" s="945" t="s">
        <v>134</v>
      </c>
      <c r="C22" s="946"/>
      <c r="D22" s="947"/>
      <c r="E22" s="226">
        <v>0</v>
      </c>
      <c r="H22" s="123"/>
    </row>
    <row r="23" spans="1:10" ht="20.100000000000001" customHeight="1" thickBot="1">
      <c r="A23" s="305" t="s">
        <v>104</v>
      </c>
      <c r="B23" s="945" t="s">
        <v>133</v>
      </c>
      <c r="C23" s="946"/>
      <c r="D23" s="947"/>
      <c r="E23" s="226">
        <v>0</v>
      </c>
    </row>
    <row r="24" spans="1:10" ht="20.100000000000001" customHeight="1" thickBot="1">
      <c r="A24" s="105" t="s">
        <v>102</v>
      </c>
      <c r="B24" s="942" t="s">
        <v>132</v>
      </c>
      <c r="C24" s="943"/>
      <c r="D24" s="944"/>
      <c r="E24" s="226">
        <v>0</v>
      </c>
    </row>
    <row r="25" spans="1:10" ht="20.100000000000001" customHeight="1">
      <c r="A25" s="952" t="s">
        <v>99</v>
      </c>
      <c r="B25" s="948" t="s">
        <v>131</v>
      </c>
      <c r="C25" s="949"/>
      <c r="D25" s="950"/>
      <c r="E25" s="223">
        <f>SUM(E26:E28)</f>
        <v>0</v>
      </c>
    </row>
    <row r="26" spans="1:10" ht="16.5" customHeight="1">
      <c r="A26" s="952"/>
      <c r="B26" s="936" t="s">
        <v>130</v>
      </c>
      <c r="C26" s="937"/>
      <c r="D26" s="938"/>
      <c r="E26" s="224">
        <v>0</v>
      </c>
    </row>
    <row r="27" spans="1:10" ht="16.5" customHeight="1">
      <c r="A27" s="952"/>
      <c r="B27" s="936" t="s">
        <v>129</v>
      </c>
      <c r="C27" s="937"/>
      <c r="D27" s="938"/>
      <c r="E27" s="224">
        <v>0</v>
      </c>
    </row>
    <row r="28" spans="1:10" ht="16.5" customHeight="1" thickBot="1">
      <c r="A28" s="952"/>
      <c r="B28" s="939" t="s">
        <v>383</v>
      </c>
      <c r="C28" s="940"/>
      <c r="D28" s="941"/>
      <c r="E28" s="224">
        <v>0</v>
      </c>
    </row>
    <row r="29" spans="1:10" ht="20.100000000000001" customHeight="1" thickBot="1">
      <c r="A29" s="22" t="s">
        <v>98</v>
      </c>
      <c r="B29" s="942" t="s">
        <v>128</v>
      </c>
      <c r="C29" s="943"/>
      <c r="D29" s="944"/>
      <c r="E29" s="227">
        <f>SUM(E11,E15,E22,E23,E24,E25)</f>
        <v>0</v>
      </c>
      <c r="G29" s="932"/>
      <c r="H29" s="932"/>
      <c r="I29" s="932"/>
      <c r="J29" s="932"/>
    </row>
    <row r="30" spans="1:10">
      <c r="B30" s="21"/>
      <c r="C30" s="21"/>
      <c r="D30" s="21"/>
      <c r="E30" s="21"/>
      <c r="G30" s="951"/>
      <c r="H30" s="951"/>
      <c r="I30" s="951"/>
      <c r="J30" s="951"/>
    </row>
    <row r="31" spans="1:10">
      <c r="A31" s="17" t="s">
        <v>83</v>
      </c>
    </row>
    <row r="32" spans="1:10" ht="12.75" customHeight="1">
      <c r="A32" s="436"/>
      <c r="B32" s="436"/>
      <c r="C32" s="436"/>
      <c r="D32" s="436"/>
    </row>
    <row r="33" spans="1:6">
      <c r="A33" s="436"/>
      <c r="B33" s="426"/>
      <c r="C33" s="436"/>
      <c r="D33" s="426"/>
      <c r="E33" s="426"/>
    </row>
    <row r="34" spans="1:6">
      <c r="B34" s="426"/>
      <c r="D34" s="426"/>
      <c r="E34" s="426"/>
    </row>
    <row r="35" spans="1:6">
      <c r="B35" s="427"/>
      <c r="D35" s="427"/>
      <c r="E35" s="427"/>
    </row>
    <row r="36" spans="1:6">
      <c r="B36" s="5" t="s">
        <v>81</v>
      </c>
      <c r="D36" s="20" t="s">
        <v>81</v>
      </c>
      <c r="E36" s="19"/>
    </row>
    <row r="37" spans="1:6">
      <c r="B37" s="301" t="s">
        <v>80</v>
      </c>
      <c r="C37" s="301"/>
      <c r="D37" s="895" t="s">
        <v>80</v>
      </c>
      <c r="E37" s="895"/>
      <c r="F37" s="18"/>
    </row>
  </sheetData>
  <sheetProtection formatCells="0" formatColumns="0" formatRows="0" insertColumns="0" insertRows="0" deleteColumns="0" deleteRows="0"/>
  <mergeCells count="31">
    <mergeCell ref="G30:J30"/>
    <mergeCell ref="D37:E37"/>
    <mergeCell ref="A25:A28"/>
    <mergeCell ref="A15:A21"/>
    <mergeCell ref="A6:E6"/>
    <mergeCell ref="A7:E7"/>
    <mergeCell ref="A8:E8"/>
    <mergeCell ref="A11:A14"/>
    <mergeCell ref="B10:D10"/>
    <mergeCell ref="B11:D11"/>
    <mergeCell ref="B12:D12"/>
    <mergeCell ref="B15:D15"/>
    <mergeCell ref="B14:D14"/>
    <mergeCell ref="B13:D13"/>
    <mergeCell ref="B26:D26"/>
    <mergeCell ref="B16:D16"/>
    <mergeCell ref="D3:E3"/>
    <mergeCell ref="A1:E1"/>
    <mergeCell ref="G29:J29"/>
    <mergeCell ref="B17:D17"/>
    <mergeCell ref="B27:D27"/>
    <mergeCell ref="B28:D28"/>
    <mergeCell ref="B29:D29"/>
    <mergeCell ref="B18:D18"/>
    <mergeCell ref="B21:D21"/>
    <mergeCell ref="B22:D22"/>
    <mergeCell ref="B23:D23"/>
    <mergeCell ref="B24:D24"/>
    <mergeCell ref="B25:D25"/>
    <mergeCell ref="B19:D19"/>
    <mergeCell ref="B20:D20"/>
  </mergeCells>
  <dataValidations count="1">
    <dataValidation errorStyle="warning" operator="lessThanOrEqual" allowBlank="1" showInputMessage="1" error="Osiągnięto limit dla tej pozycji - pamiętaj, że powyżej 30% wymagana jest zgoda Dyrektora DSW" sqref="E22:E24"/>
  </dataValidations>
  <printOptions horizontalCentered="1"/>
  <pageMargins left="0.78740157480314965" right="0.59055118110236227" top="0.59055118110236227" bottom="0.78740157480314965" header="0.31496062992125984" footer="0.39370078740157483"/>
  <pageSetup paperSize="9" scale="80" orientation="portrait" r:id="rId1"/>
  <ignoredErrors>
    <ignoredError sqref="E15"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I9" sqref="I9"/>
    </sheetView>
  </sheetViews>
  <sheetFormatPr defaultColWidth="9.140625" defaultRowHeight="12.75"/>
  <cols>
    <col min="1" max="1" width="4.7109375" style="17" customWidth="1"/>
    <col min="2" max="2" width="26.28515625" style="17" customWidth="1"/>
    <col min="3" max="3" width="18" style="17" customWidth="1"/>
    <col min="4" max="4" width="8.5703125" style="17" customWidth="1"/>
    <col min="5" max="5" width="12.5703125" style="17" customWidth="1"/>
    <col min="6" max="6" width="13.85546875" style="17" customWidth="1"/>
    <col min="7" max="16384" width="9.140625" style="17"/>
  </cols>
  <sheetData>
    <row r="1" spans="1:6" ht="17.25" customHeight="1">
      <c r="A1" s="931" t="s">
        <v>400</v>
      </c>
      <c r="B1" s="931"/>
      <c r="C1" s="931"/>
      <c r="D1" s="931"/>
      <c r="E1" s="931"/>
      <c r="F1" s="931"/>
    </row>
    <row r="3" spans="1:6">
      <c r="C3" s="8"/>
      <c r="D3" s="8"/>
      <c r="E3" s="1"/>
      <c r="F3" s="1"/>
    </row>
    <row r="4" spans="1:6">
      <c r="A4" s="9" t="s">
        <v>144</v>
      </c>
      <c r="B4" s="9"/>
      <c r="C4" s="304"/>
      <c r="D4" s="304"/>
      <c r="E4" s="304"/>
    </row>
    <row r="5" spans="1:6" ht="12.75" customHeight="1">
      <c r="A5" s="9" t="s">
        <v>396</v>
      </c>
      <c r="B5" s="9"/>
      <c r="C5" s="304"/>
      <c r="D5" s="304"/>
      <c r="E5" s="304"/>
    </row>
    <row r="7" spans="1:6" ht="26.25" customHeight="1">
      <c r="A7" s="964" t="s">
        <v>157</v>
      </c>
      <c r="B7" s="964"/>
      <c r="C7" s="964"/>
      <c r="D7" s="964"/>
      <c r="E7" s="964"/>
      <c r="F7" s="964"/>
    </row>
    <row r="8" spans="1:6" s="100" customFormat="1" ht="57" customHeight="1">
      <c r="A8" s="965" t="s">
        <v>473</v>
      </c>
      <c r="B8" s="965"/>
      <c r="C8" s="965"/>
      <c r="D8" s="965"/>
      <c r="E8" s="965"/>
      <c r="F8" s="965"/>
    </row>
    <row r="9" spans="1:6">
      <c r="A9" s="966" t="s">
        <v>432</v>
      </c>
      <c r="B9" s="966"/>
      <c r="C9" s="966"/>
      <c r="D9" s="966"/>
      <c r="E9" s="966"/>
      <c r="F9" s="966"/>
    </row>
    <row r="10" spans="1:6" ht="12.75" customHeight="1" thickBot="1"/>
    <row r="11" spans="1:6" s="21" customFormat="1" ht="26.25" thickBot="1">
      <c r="A11" s="93" t="s">
        <v>125</v>
      </c>
      <c r="B11" s="967" t="s">
        <v>156</v>
      </c>
      <c r="C11" s="968"/>
      <c r="D11" s="717" t="s">
        <v>308</v>
      </c>
      <c r="E11" s="717" t="s">
        <v>154</v>
      </c>
      <c r="F11" s="717" t="s">
        <v>153</v>
      </c>
    </row>
    <row r="12" spans="1:6">
      <c r="A12" s="437" t="s">
        <v>109</v>
      </c>
      <c r="B12" s="438"/>
      <c r="C12" s="439"/>
      <c r="D12" s="440"/>
      <c r="E12" s="441"/>
      <c r="F12" s="390">
        <f t="shared" ref="F12:F35" si="0">D12*E12</f>
        <v>0</v>
      </c>
    </row>
    <row r="13" spans="1:6">
      <c r="A13" s="442" t="s">
        <v>108</v>
      </c>
      <c r="B13" s="314"/>
      <c r="C13" s="315"/>
      <c r="D13" s="440"/>
      <c r="E13" s="441"/>
      <c r="F13" s="390">
        <f t="shared" si="0"/>
        <v>0</v>
      </c>
    </row>
    <row r="14" spans="1:6">
      <c r="A14" s="442" t="s">
        <v>106</v>
      </c>
      <c r="B14" s="314"/>
      <c r="C14" s="315"/>
      <c r="D14" s="440"/>
      <c r="E14" s="441"/>
      <c r="F14" s="390">
        <f t="shared" si="0"/>
        <v>0</v>
      </c>
    </row>
    <row r="15" spans="1:6">
      <c r="A15" s="442" t="s">
        <v>104</v>
      </c>
      <c r="B15" s="314"/>
      <c r="C15" s="315"/>
      <c r="D15" s="440"/>
      <c r="E15" s="441"/>
      <c r="F15" s="390">
        <f t="shared" si="0"/>
        <v>0</v>
      </c>
    </row>
    <row r="16" spans="1:6">
      <c r="A16" s="442" t="s">
        <v>102</v>
      </c>
      <c r="B16" s="314"/>
      <c r="C16" s="315"/>
      <c r="D16" s="440"/>
      <c r="E16" s="441"/>
      <c r="F16" s="390">
        <f t="shared" si="0"/>
        <v>0</v>
      </c>
    </row>
    <row r="17" spans="1:6">
      <c r="A17" s="442" t="s">
        <v>99</v>
      </c>
      <c r="B17" s="314"/>
      <c r="C17" s="315"/>
      <c r="D17" s="440"/>
      <c r="E17" s="441"/>
      <c r="F17" s="390">
        <f t="shared" si="0"/>
        <v>0</v>
      </c>
    </row>
    <row r="18" spans="1:6">
      <c r="A18" s="442" t="s">
        <v>98</v>
      </c>
      <c r="B18" s="314"/>
      <c r="C18" s="315"/>
      <c r="D18" s="440"/>
      <c r="E18" s="441"/>
      <c r="F18" s="390">
        <f t="shared" si="0"/>
        <v>0</v>
      </c>
    </row>
    <row r="19" spans="1:6">
      <c r="A19" s="442" t="s">
        <v>97</v>
      </c>
      <c r="B19" s="314"/>
      <c r="C19" s="315"/>
      <c r="D19" s="440"/>
      <c r="E19" s="441"/>
      <c r="F19" s="390">
        <f t="shared" si="0"/>
        <v>0</v>
      </c>
    </row>
    <row r="20" spans="1:6">
      <c r="A20" s="442" t="s">
        <v>96</v>
      </c>
      <c r="B20" s="314"/>
      <c r="C20" s="315"/>
      <c r="D20" s="440"/>
      <c r="E20" s="441"/>
      <c r="F20" s="390">
        <f t="shared" si="0"/>
        <v>0</v>
      </c>
    </row>
    <row r="21" spans="1:6">
      <c r="A21" s="442" t="s">
        <v>94</v>
      </c>
      <c r="B21" s="314"/>
      <c r="C21" s="315"/>
      <c r="D21" s="440"/>
      <c r="E21" s="441"/>
      <c r="F21" s="390">
        <f t="shared" si="0"/>
        <v>0</v>
      </c>
    </row>
    <row r="22" spans="1:6">
      <c r="A22" s="442" t="s">
        <v>92</v>
      </c>
      <c r="B22" s="314"/>
      <c r="C22" s="315"/>
      <c r="D22" s="440"/>
      <c r="E22" s="441"/>
      <c r="F22" s="390">
        <f t="shared" si="0"/>
        <v>0</v>
      </c>
    </row>
    <row r="23" spans="1:6">
      <c r="A23" s="442" t="s">
        <v>91</v>
      </c>
      <c r="B23" s="314"/>
      <c r="C23" s="315"/>
      <c r="D23" s="440"/>
      <c r="E23" s="441"/>
      <c r="F23" s="390">
        <f t="shared" si="0"/>
        <v>0</v>
      </c>
    </row>
    <row r="24" spans="1:6">
      <c r="A24" s="442" t="s">
        <v>90</v>
      </c>
      <c r="B24" s="314"/>
      <c r="C24" s="315"/>
      <c r="D24" s="440"/>
      <c r="E24" s="441"/>
      <c r="F24" s="390">
        <f t="shared" si="0"/>
        <v>0</v>
      </c>
    </row>
    <row r="25" spans="1:6">
      <c r="A25" s="442" t="s">
        <v>88</v>
      </c>
      <c r="B25" s="314"/>
      <c r="C25" s="315"/>
      <c r="D25" s="440"/>
      <c r="E25" s="441"/>
      <c r="F25" s="390">
        <f t="shared" si="0"/>
        <v>0</v>
      </c>
    </row>
    <row r="26" spans="1:6">
      <c r="A26" s="442" t="s">
        <v>86</v>
      </c>
      <c r="B26" s="314"/>
      <c r="C26" s="315"/>
      <c r="D26" s="440"/>
      <c r="E26" s="441"/>
      <c r="F26" s="390">
        <f t="shared" si="0"/>
        <v>0</v>
      </c>
    </row>
    <row r="27" spans="1:6">
      <c r="A27" s="442" t="s">
        <v>85</v>
      </c>
      <c r="B27" s="314"/>
      <c r="C27" s="315"/>
      <c r="D27" s="440"/>
      <c r="E27" s="441"/>
      <c r="F27" s="390">
        <f t="shared" si="0"/>
        <v>0</v>
      </c>
    </row>
    <row r="28" spans="1:6">
      <c r="A28" s="442" t="s">
        <v>152</v>
      </c>
      <c r="B28" s="314"/>
      <c r="C28" s="315"/>
      <c r="D28" s="440"/>
      <c r="E28" s="441"/>
      <c r="F28" s="390">
        <f t="shared" si="0"/>
        <v>0</v>
      </c>
    </row>
    <row r="29" spans="1:6">
      <c r="A29" s="442" t="s">
        <v>151</v>
      </c>
      <c r="B29" s="314"/>
      <c r="C29" s="315"/>
      <c r="D29" s="440"/>
      <c r="E29" s="441"/>
      <c r="F29" s="390">
        <f t="shared" si="0"/>
        <v>0</v>
      </c>
    </row>
    <row r="30" spans="1:6">
      <c r="A30" s="442" t="s">
        <v>150</v>
      </c>
      <c r="B30" s="314"/>
      <c r="C30" s="315"/>
      <c r="D30" s="440"/>
      <c r="E30" s="441"/>
      <c r="F30" s="390">
        <f t="shared" si="0"/>
        <v>0</v>
      </c>
    </row>
    <row r="31" spans="1:6">
      <c r="A31" s="442" t="s">
        <v>149</v>
      </c>
      <c r="B31" s="314"/>
      <c r="C31" s="315"/>
      <c r="D31" s="440"/>
      <c r="E31" s="441"/>
      <c r="F31" s="390">
        <f t="shared" si="0"/>
        <v>0</v>
      </c>
    </row>
    <row r="32" spans="1:6">
      <c r="A32" s="442" t="s">
        <v>148</v>
      </c>
      <c r="B32" s="314"/>
      <c r="C32" s="315"/>
      <c r="D32" s="440"/>
      <c r="E32" s="441"/>
      <c r="F32" s="390">
        <f t="shared" si="0"/>
        <v>0</v>
      </c>
    </row>
    <row r="33" spans="1:6">
      <c r="A33" s="442" t="s">
        <v>147</v>
      </c>
      <c r="B33" s="314"/>
      <c r="C33" s="315"/>
      <c r="D33" s="440"/>
      <c r="E33" s="441"/>
      <c r="F33" s="390">
        <f t="shared" si="0"/>
        <v>0</v>
      </c>
    </row>
    <row r="34" spans="1:6" ht="16.5" customHeight="1">
      <c r="A34" s="442" t="s">
        <v>146</v>
      </c>
      <c r="B34" s="314"/>
      <c r="C34" s="315"/>
      <c r="D34" s="440"/>
      <c r="E34" s="441"/>
      <c r="F34" s="390">
        <f t="shared" si="0"/>
        <v>0</v>
      </c>
    </row>
    <row r="35" spans="1:6" ht="13.5" thickBot="1">
      <c r="A35" s="443" t="s">
        <v>145</v>
      </c>
      <c r="B35" s="444"/>
      <c r="C35" s="445"/>
      <c r="D35" s="446"/>
      <c r="E35" s="447"/>
      <c r="F35" s="448">
        <f t="shared" si="0"/>
        <v>0</v>
      </c>
    </row>
    <row r="36" spans="1:6" ht="18.75" customHeight="1" thickBot="1">
      <c r="C36" s="27"/>
      <c r="D36" s="27" t="s">
        <v>66</v>
      </c>
      <c r="E36" s="27"/>
      <c r="F36" s="228">
        <f>SUM(F12:F35)</f>
        <v>0</v>
      </c>
    </row>
    <row r="37" spans="1:6" ht="14.25" customHeight="1">
      <c r="A37" s="17" t="s">
        <v>83</v>
      </c>
      <c r="C37" s="27"/>
      <c r="D37" s="27"/>
      <c r="E37" s="27"/>
      <c r="F37" s="104"/>
    </row>
    <row r="38" spans="1:6" ht="14.25" customHeight="1">
      <c r="A38" s="436"/>
      <c r="B38" s="436"/>
      <c r="C38" s="436"/>
      <c r="D38" s="436"/>
      <c r="E38" s="436"/>
    </row>
    <row r="39" spans="1:6">
      <c r="A39" s="21"/>
      <c r="B39" s="426"/>
      <c r="C39" s="21"/>
      <c r="D39" s="21"/>
      <c r="E39" s="426"/>
      <c r="F39" s="426"/>
    </row>
    <row r="40" spans="1:6">
      <c r="A40" s="21"/>
      <c r="B40" s="426"/>
      <c r="C40" s="21"/>
      <c r="D40" s="21"/>
      <c r="E40" s="426"/>
      <c r="F40" s="426"/>
    </row>
    <row r="41" spans="1:6">
      <c r="B41" s="427"/>
      <c r="C41" s="26"/>
      <c r="D41" s="26"/>
      <c r="E41" s="427"/>
      <c r="F41" s="427"/>
    </row>
    <row r="42" spans="1:6">
      <c r="A42" s="21"/>
      <c r="B42" s="5" t="s">
        <v>81</v>
      </c>
      <c r="C42" s="21"/>
      <c r="D42" s="21"/>
      <c r="E42" s="910" t="s">
        <v>81</v>
      </c>
      <c r="F42" s="910"/>
    </row>
    <row r="43" spans="1:6">
      <c r="B43" s="301" t="s">
        <v>80</v>
      </c>
      <c r="E43" s="895" t="s">
        <v>80</v>
      </c>
      <c r="F43" s="895"/>
    </row>
    <row r="44" spans="1:6">
      <c r="A44" s="24"/>
    </row>
  </sheetData>
  <sheetProtection formatCells="0" formatColumns="0" formatRows="0" insertRows="0" deleteRows="0"/>
  <mergeCells count="7">
    <mergeCell ref="A1:F1"/>
    <mergeCell ref="E43:F43"/>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scale="40" fitToWidth="0"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BreakPreview" zoomScale="80" zoomScaleNormal="60" zoomScaleSheetLayoutView="80" workbookViewId="0">
      <selection activeCell="N18" sqref="N18"/>
    </sheetView>
  </sheetViews>
  <sheetFormatPr defaultColWidth="9.140625" defaultRowHeight="12.75"/>
  <cols>
    <col min="1" max="1" width="5.140625" style="31" customWidth="1"/>
    <col min="2" max="2" width="25" style="31" customWidth="1"/>
    <col min="3" max="5" width="22.42578125" style="31" customWidth="1"/>
    <col min="6" max="6" width="13.28515625" style="31" customWidth="1"/>
    <col min="7" max="7" width="13.7109375" style="31" customWidth="1"/>
    <col min="8" max="8" width="13.140625" style="31" customWidth="1"/>
    <col min="9" max="9" width="15.5703125" style="31" customWidth="1"/>
    <col min="10" max="10" width="12.5703125" style="31" customWidth="1"/>
    <col min="11" max="11" width="9.5703125" style="31" customWidth="1"/>
    <col min="12" max="16384" width="9.140625" style="31"/>
  </cols>
  <sheetData>
    <row r="1" spans="1:11" ht="17.25" customHeight="1">
      <c r="A1" s="969" t="s">
        <v>401</v>
      </c>
      <c r="B1" s="969"/>
      <c r="C1" s="969"/>
      <c r="D1" s="969"/>
      <c r="E1" s="969"/>
      <c r="F1" s="969"/>
      <c r="G1" s="969"/>
      <c r="H1" s="969"/>
      <c r="I1" s="969"/>
      <c r="J1" s="969"/>
      <c r="K1" s="969"/>
    </row>
    <row r="2" spans="1:11">
      <c r="A2" s="9" t="s">
        <v>118</v>
      </c>
      <c r="B2" s="9"/>
      <c r="C2" s="312"/>
      <c r="D2" s="312"/>
      <c r="E2" s="312"/>
    </row>
    <row r="3" spans="1:11">
      <c r="A3" s="9" t="s">
        <v>396</v>
      </c>
      <c r="B3" s="9"/>
      <c r="C3" s="306"/>
      <c r="D3" s="306"/>
      <c r="E3" s="306"/>
      <c r="F3" s="11"/>
    </row>
    <row r="4" spans="1:11">
      <c r="A4" s="306"/>
      <c r="B4" s="306"/>
      <c r="C4" s="306"/>
      <c r="D4" s="306"/>
      <c r="E4" s="306"/>
      <c r="F4" s="11"/>
    </row>
    <row r="5" spans="1:11" s="30" customFormat="1" ht="18" customHeight="1">
      <c r="A5" s="971" t="s">
        <v>169</v>
      </c>
      <c r="B5" s="971"/>
      <c r="C5" s="971"/>
      <c r="D5" s="971"/>
      <c r="E5" s="971"/>
      <c r="F5" s="971"/>
      <c r="G5" s="971"/>
      <c r="H5" s="971"/>
      <c r="I5" s="971"/>
      <c r="J5" s="971"/>
      <c r="K5" s="971"/>
    </row>
    <row r="6" spans="1:11" s="28" customFormat="1" ht="50.25" customHeight="1">
      <c r="A6" s="972" t="s">
        <v>473</v>
      </c>
      <c r="B6" s="972"/>
      <c r="C6" s="972"/>
      <c r="D6" s="972"/>
      <c r="E6" s="972"/>
      <c r="F6" s="972"/>
      <c r="G6" s="972"/>
      <c r="H6" s="972"/>
      <c r="I6" s="972"/>
      <c r="J6" s="972"/>
      <c r="K6" s="972"/>
    </row>
    <row r="7" spans="1:11" s="28" customFormat="1" ht="12" customHeight="1">
      <c r="A7" s="970" t="s">
        <v>433</v>
      </c>
      <c r="B7" s="970"/>
      <c r="C7" s="970"/>
      <c r="D7" s="970"/>
      <c r="E7" s="970"/>
      <c r="F7" s="970"/>
      <c r="G7" s="970"/>
      <c r="H7" s="970"/>
      <c r="I7" s="970"/>
      <c r="J7" s="970"/>
      <c r="K7" s="970"/>
    </row>
    <row r="8" spans="1:11" ht="13.5" thickBot="1">
      <c r="B8" s="302"/>
      <c r="C8" s="302"/>
      <c r="D8" s="302"/>
      <c r="E8" s="302"/>
      <c r="F8" s="302"/>
      <c r="G8" s="302"/>
      <c r="H8" s="302"/>
      <c r="I8" s="302"/>
      <c r="J8" s="302"/>
      <c r="K8" s="16"/>
    </row>
    <row r="9" spans="1:11" s="28" customFormat="1" ht="105" customHeight="1" thickBot="1">
      <c r="A9" s="718" t="s">
        <v>125</v>
      </c>
      <c r="B9" s="719" t="s">
        <v>449</v>
      </c>
      <c r="C9" s="719" t="s">
        <v>450</v>
      </c>
      <c r="D9" s="720" t="s">
        <v>448</v>
      </c>
      <c r="E9" s="720" t="s">
        <v>452</v>
      </c>
      <c r="F9" s="720" t="s">
        <v>168</v>
      </c>
      <c r="G9" s="720" t="s">
        <v>393</v>
      </c>
      <c r="H9" s="720" t="s">
        <v>166</v>
      </c>
      <c r="I9" s="720" t="s">
        <v>165</v>
      </c>
      <c r="J9" s="720" t="s">
        <v>164</v>
      </c>
      <c r="K9" s="721" t="s">
        <v>163</v>
      </c>
    </row>
    <row r="10" spans="1:11" ht="27.75" customHeight="1">
      <c r="A10" s="127" t="s">
        <v>109</v>
      </c>
      <c r="B10" s="129" t="s">
        <v>162</v>
      </c>
      <c r="C10" s="129"/>
      <c r="D10" s="129"/>
      <c r="E10" s="129"/>
      <c r="F10" s="129"/>
      <c r="G10" s="129"/>
      <c r="H10" s="234">
        <v>0</v>
      </c>
      <c r="I10" s="234">
        <v>0</v>
      </c>
      <c r="J10" s="234">
        <f>SUM(H10:I10)</f>
        <v>0</v>
      </c>
      <c r="K10" s="235">
        <f>J10*G10</f>
        <v>0</v>
      </c>
    </row>
    <row r="11" spans="1:11" ht="27.75" customHeight="1">
      <c r="A11" s="127" t="s">
        <v>108</v>
      </c>
      <c r="B11" s="128" t="s">
        <v>312</v>
      </c>
      <c r="C11" s="129"/>
      <c r="D11" s="129"/>
      <c r="E11" s="129"/>
      <c r="F11" s="129"/>
      <c r="G11" s="129"/>
      <c r="H11" s="234">
        <v>0</v>
      </c>
      <c r="I11" s="234">
        <v>0</v>
      </c>
      <c r="J11" s="234">
        <f>SUM(H11:I11)</f>
        <v>0</v>
      </c>
      <c r="K11" s="235">
        <f>J11*G11</f>
        <v>0</v>
      </c>
    </row>
    <row r="12" spans="1:11" ht="27.75" customHeight="1">
      <c r="A12" s="127" t="s">
        <v>106</v>
      </c>
      <c r="B12" s="129" t="s">
        <v>451</v>
      </c>
      <c r="C12" s="129" t="s">
        <v>318</v>
      </c>
      <c r="D12" s="129"/>
      <c r="E12" s="129"/>
      <c r="F12" s="129"/>
      <c r="G12" s="129"/>
      <c r="H12" s="234">
        <v>0</v>
      </c>
      <c r="I12" s="234">
        <v>0</v>
      </c>
      <c r="J12" s="234">
        <f>SUM(H12:I12)</f>
        <v>0</v>
      </c>
      <c r="K12" s="235">
        <f>J12*G12</f>
        <v>0</v>
      </c>
    </row>
    <row r="13" spans="1:11" ht="27.75" customHeight="1" thickBot="1">
      <c r="A13" s="131" t="s">
        <v>104</v>
      </c>
      <c r="B13" s="132" t="s">
        <v>161</v>
      </c>
      <c r="C13" s="449"/>
      <c r="D13" s="449"/>
      <c r="E13" s="449"/>
      <c r="F13" s="132"/>
      <c r="G13" s="132"/>
      <c r="H13" s="236">
        <v>0</v>
      </c>
      <c r="I13" s="236">
        <v>0</v>
      </c>
      <c r="J13" s="236">
        <f>SUM(H13:I13)</f>
        <v>0</v>
      </c>
      <c r="K13" s="237">
        <f>J13*G13</f>
        <v>0</v>
      </c>
    </row>
    <row r="14" spans="1:11" s="28" customFormat="1" ht="21" customHeight="1" thickBot="1">
      <c r="A14" s="11"/>
      <c r="G14" s="29" t="s">
        <v>160</v>
      </c>
      <c r="H14" s="229">
        <f>SUM(H10:H13)</f>
        <v>0</v>
      </c>
      <c r="I14" s="230">
        <f>SUM(I10:I13)</f>
        <v>0</v>
      </c>
      <c r="J14" s="230">
        <f>SUM(J10:J13)</f>
        <v>0</v>
      </c>
      <c r="K14" s="231">
        <f>SUM(K10:K13)</f>
        <v>0</v>
      </c>
    </row>
    <row r="15" spans="1:11" s="28" customFormat="1" ht="21" customHeight="1">
      <c r="A15" s="11" t="str">
        <f>'[1]Zał. 8'!A15</f>
        <v>* - niepotrzebne skreślić</v>
      </c>
      <c r="B15" s="11"/>
      <c r="G15" s="29"/>
      <c r="H15" s="97"/>
      <c r="I15" s="97"/>
      <c r="J15" s="97"/>
      <c r="K15" s="97"/>
    </row>
    <row r="16" spans="1:11">
      <c r="A16" s="11" t="str">
        <f>'[1]Zał. 8'!A16</f>
        <v>** - stanowisko zgodne z Tabelą nr 3</v>
      </c>
      <c r="B16" s="11"/>
      <c r="C16" s="11"/>
      <c r="D16" s="11"/>
      <c r="E16" s="11"/>
      <c r="F16" s="11"/>
    </row>
    <row r="17" spans="1:11">
      <c r="A17" s="11" t="str">
        <f>'[1]Zał. 8'!A17</f>
        <v>*** - zatrudnieni w polskich związkach sportowych</v>
      </c>
      <c r="B17" s="11"/>
      <c r="C17" s="11"/>
      <c r="D17" s="11"/>
      <c r="E17" s="11"/>
      <c r="F17" s="426"/>
      <c r="G17" s="426"/>
      <c r="J17" s="426"/>
      <c r="K17" s="426"/>
    </row>
    <row r="18" spans="1:11">
      <c r="A18" s="11" t="str">
        <f>'[1]Zał. 8'!A18</f>
        <v>**** - określić dla danej pozycji, nie wliczając kwoty z bieżącej umowy</v>
      </c>
      <c r="B18" s="11"/>
      <c r="C18" s="11"/>
      <c r="D18" s="11"/>
      <c r="E18" s="11"/>
      <c r="F18" s="426"/>
      <c r="G18" s="426"/>
      <c r="J18" s="426"/>
      <c r="K18" s="426"/>
    </row>
    <row r="19" spans="1:11">
      <c r="A19" s="31" t="str">
        <f>'[1]Zał. 8'!A19</f>
        <v xml:space="preserve">***** - wyłącznie po wcześniejszej akceptacji DSW  </v>
      </c>
      <c r="F19" s="427"/>
      <c r="G19" s="427"/>
      <c r="J19" s="427"/>
      <c r="K19" s="427"/>
    </row>
    <row r="20" spans="1:11">
      <c r="F20" s="910" t="s">
        <v>81</v>
      </c>
      <c r="G20" s="910"/>
      <c r="J20" s="910" t="s">
        <v>81</v>
      </c>
      <c r="K20" s="910"/>
    </row>
    <row r="21" spans="1:11">
      <c r="F21" s="895" t="s">
        <v>80</v>
      </c>
      <c r="G21" s="895"/>
      <c r="J21" s="895" t="s">
        <v>80</v>
      </c>
      <c r="K21" s="895"/>
    </row>
  </sheetData>
  <sheetProtection formatCells="0" formatColumns="0" insertRows="0" autoFilter="0"/>
  <mergeCells count="8">
    <mergeCell ref="A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39" fitToWidth="0" fitToHeight="0" orientation="landscape" r:id="rId1"/>
  <headerFooter alignWithMargins="0"/>
  <ignoredErrors>
    <ignoredError sqref="J10:K13"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Normal="100" zoomScaleSheetLayoutView="100" workbookViewId="0">
      <selection activeCell="G16" sqref="G16"/>
    </sheetView>
  </sheetViews>
  <sheetFormatPr defaultColWidth="9.140625" defaultRowHeight="12.75"/>
  <cols>
    <col min="1" max="1" width="4.140625" style="17" customWidth="1"/>
    <col min="2" max="2" width="15.7109375" style="17" customWidth="1"/>
    <col min="3" max="5" width="17.28515625" style="17" customWidth="1"/>
    <col min="6" max="6" width="16.42578125" style="17" bestFit="1" customWidth="1"/>
    <col min="7" max="7" width="19.7109375" style="17" customWidth="1"/>
    <col min="8" max="8" width="17" style="17" customWidth="1"/>
    <col min="9" max="9" width="13.85546875" style="17" customWidth="1"/>
    <col min="10" max="10" width="13.7109375" style="17" customWidth="1"/>
    <col min="11" max="11" width="13.5703125" style="17" customWidth="1"/>
    <col min="12" max="12" width="11.28515625" style="17" customWidth="1"/>
    <col min="13" max="13" width="13.5703125" style="17" customWidth="1"/>
    <col min="14" max="16384" width="9.140625" style="17"/>
  </cols>
  <sheetData>
    <row r="1" spans="1:13" ht="15" customHeight="1">
      <c r="A1" s="969" t="s">
        <v>402</v>
      </c>
      <c r="B1" s="969"/>
      <c r="C1" s="969"/>
      <c r="D1" s="969"/>
      <c r="E1" s="969"/>
      <c r="F1" s="969"/>
      <c r="G1" s="969"/>
      <c r="H1" s="969"/>
      <c r="I1" s="969"/>
      <c r="J1" s="969"/>
      <c r="K1" s="969"/>
      <c r="L1" s="969"/>
      <c r="M1" s="969"/>
    </row>
    <row r="2" spans="1:13">
      <c r="C2" s="31"/>
      <c r="D2" s="31"/>
      <c r="E2" s="31"/>
      <c r="F2" s="31"/>
      <c r="G2" s="31"/>
      <c r="H2" s="31"/>
      <c r="I2" s="31"/>
      <c r="J2" s="31"/>
      <c r="K2" s="31"/>
      <c r="L2" s="36"/>
    </row>
    <row r="3" spans="1:13">
      <c r="A3" s="9" t="s">
        <v>173</v>
      </c>
      <c r="B3" s="9"/>
      <c r="C3" s="312"/>
      <c r="D3" s="312"/>
      <c r="E3" s="312"/>
      <c r="F3" s="312"/>
      <c r="G3" s="312"/>
      <c r="H3" s="31"/>
      <c r="I3" s="31"/>
      <c r="J3" s="31"/>
      <c r="K3" s="31"/>
      <c r="L3" s="31"/>
      <c r="M3" s="31"/>
    </row>
    <row r="4" spans="1:13">
      <c r="A4" s="713" t="s">
        <v>396</v>
      </c>
      <c r="B4" s="9"/>
      <c r="C4" s="306"/>
      <c r="D4" s="306"/>
      <c r="E4" s="306"/>
      <c r="F4" s="306"/>
      <c r="G4" s="306"/>
      <c r="H4" s="11"/>
      <c r="I4" s="31"/>
      <c r="J4" s="31"/>
      <c r="K4" s="31"/>
      <c r="L4" s="31"/>
      <c r="M4" s="31"/>
    </row>
    <row r="5" spans="1:13">
      <c r="A5" s="306"/>
      <c r="B5" s="306"/>
      <c r="C5" s="306"/>
      <c r="D5" s="306"/>
      <c r="E5" s="306"/>
      <c r="F5" s="306"/>
      <c r="G5" s="306"/>
      <c r="H5" s="11"/>
      <c r="I5" s="31"/>
      <c r="J5" s="31"/>
      <c r="K5" s="31"/>
      <c r="L5" s="31"/>
      <c r="M5" s="31"/>
    </row>
    <row r="6" spans="1:13">
      <c r="A6" s="971" t="s">
        <v>172</v>
      </c>
      <c r="B6" s="971"/>
      <c r="C6" s="971"/>
      <c r="D6" s="971"/>
      <c r="E6" s="971"/>
      <c r="F6" s="971"/>
      <c r="G6" s="971"/>
      <c r="H6" s="971"/>
      <c r="I6" s="971"/>
      <c r="J6" s="971"/>
      <c r="K6" s="971"/>
      <c r="L6" s="971"/>
      <c r="M6" s="971"/>
    </row>
    <row r="7" spans="1:13" ht="45.75" customHeight="1">
      <c r="A7" s="972" t="s">
        <v>473</v>
      </c>
      <c r="B7" s="972"/>
      <c r="C7" s="972"/>
      <c r="D7" s="972"/>
      <c r="E7" s="972"/>
      <c r="F7" s="972"/>
      <c r="G7" s="972"/>
      <c r="H7" s="972"/>
      <c r="I7" s="972"/>
      <c r="J7" s="972"/>
      <c r="K7" s="972"/>
      <c r="L7" s="972"/>
      <c r="M7" s="972"/>
    </row>
    <row r="8" spans="1:13">
      <c r="A8" s="973" t="s">
        <v>425</v>
      </c>
      <c r="B8" s="974"/>
      <c r="C8" s="974"/>
      <c r="D8" s="974"/>
      <c r="E8" s="974"/>
      <c r="F8" s="974"/>
      <c r="G8" s="974"/>
      <c r="H8" s="974"/>
      <c r="I8" s="974"/>
      <c r="J8" s="974"/>
      <c r="K8" s="974"/>
      <c r="L8" s="974"/>
      <c r="M8" s="974"/>
    </row>
    <row r="9" spans="1:13" ht="13.5" thickBot="1">
      <c r="A9" s="31"/>
      <c r="B9" s="302"/>
      <c r="C9" s="302"/>
      <c r="D9" s="302"/>
      <c r="E9" s="302"/>
      <c r="F9" s="302"/>
      <c r="G9" s="302"/>
      <c r="H9" s="302"/>
      <c r="I9" s="302"/>
      <c r="J9" s="302"/>
      <c r="K9" s="302"/>
      <c r="L9" s="302"/>
      <c r="M9" s="16"/>
    </row>
    <row r="10" spans="1:13" s="21" customFormat="1" ht="120" customHeight="1" thickBot="1">
      <c r="A10" s="718" t="s">
        <v>125</v>
      </c>
      <c r="B10" s="720" t="str">
        <f>Słowniki!A1</f>
        <v>Stanowisko</v>
      </c>
      <c r="C10" s="720" t="s">
        <v>339</v>
      </c>
      <c r="D10" s="720" t="str">
        <f>Słowniki!C1</f>
        <v>Główne zadania realizowane w ramach umowy</v>
      </c>
      <c r="E10" s="720" t="str">
        <f>Słowniki!D1</f>
        <v>Wymiar etatu któremu odpowiada czas pracy przy realizacji zadań wynikających z umowy</v>
      </c>
      <c r="F10" s="720" t="s">
        <v>342</v>
      </c>
      <c r="G10" s="720" t="s">
        <v>343</v>
      </c>
      <c r="H10" s="720" t="str">
        <f>Słowniki!G1</f>
        <v>Forma 
zatrudnienia</v>
      </c>
      <c r="I10" s="720" t="str">
        <f>Słowniki!H1</f>
        <v>Okres 
zatrudnienia
(w miesiącach)</v>
      </c>
      <c r="J10" s="720" t="str">
        <f>Słowniki!I1</f>
        <v>Kwota brutto
(na miesiąc)</v>
      </c>
      <c r="K10" s="720" t="str">
        <f>Słowniki!J1</f>
        <v>Pochodne od wynagrodzeń pracodawcy
(na miesiąc)</v>
      </c>
      <c r="L10" s="720" t="str">
        <f>Słowniki!K1</f>
        <v xml:space="preserve">Razem 
w skali 
-1 miesiąca                           </v>
      </c>
      <c r="M10" s="720" t="str">
        <f>Słowniki!L1</f>
        <v>Razem 
w skali -1 roku</v>
      </c>
    </row>
    <row r="11" spans="1:13" ht="57" customHeight="1">
      <c r="A11" s="124" t="s">
        <v>109</v>
      </c>
      <c r="B11" s="125"/>
      <c r="C11" s="125"/>
      <c r="D11" s="206" t="s">
        <v>314</v>
      </c>
      <c r="E11" s="206"/>
      <c r="F11" s="129"/>
      <c r="G11" s="125"/>
      <c r="H11" s="125"/>
      <c r="I11" s="126"/>
      <c r="J11" s="232"/>
      <c r="K11" s="232"/>
      <c r="L11" s="232">
        <f>SUM(J11:K11)</f>
        <v>0</v>
      </c>
      <c r="M11" s="233">
        <f>L11*I11</f>
        <v>0</v>
      </c>
    </row>
    <row r="12" spans="1:13" ht="49.5" customHeight="1">
      <c r="A12" s="127" t="s">
        <v>108</v>
      </c>
      <c r="B12" s="128"/>
      <c r="C12" s="128"/>
      <c r="D12" s="206" t="s">
        <v>314</v>
      </c>
      <c r="E12" s="206"/>
      <c r="F12" s="128"/>
      <c r="G12" s="128"/>
      <c r="H12" s="129"/>
      <c r="I12" s="130"/>
      <c r="J12" s="234"/>
      <c r="K12" s="234"/>
      <c r="L12" s="234">
        <f>SUM(J12:K12)</f>
        <v>0</v>
      </c>
      <c r="M12" s="235">
        <f>L12*I12</f>
        <v>0</v>
      </c>
    </row>
    <row r="13" spans="1:13" ht="57" customHeight="1">
      <c r="A13" s="127" t="s">
        <v>106</v>
      </c>
      <c r="B13" s="129"/>
      <c r="C13" s="129"/>
      <c r="D13" s="206" t="s">
        <v>314</v>
      </c>
      <c r="E13" s="206"/>
      <c r="F13" s="129"/>
      <c r="G13" s="129"/>
      <c r="H13" s="129"/>
      <c r="I13" s="130"/>
      <c r="J13" s="234"/>
      <c r="K13" s="234"/>
      <c r="L13" s="234">
        <f>SUM(J13:K13)</f>
        <v>0</v>
      </c>
      <c r="M13" s="235">
        <f>L13*I13</f>
        <v>0</v>
      </c>
    </row>
    <row r="14" spans="1:13" ht="60" customHeight="1">
      <c r="A14" s="127" t="s">
        <v>104</v>
      </c>
      <c r="B14" s="129"/>
      <c r="C14" s="129"/>
      <c r="D14" s="206" t="s">
        <v>314</v>
      </c>
      <c r="E14" s="206"/>
      <c r="F14" s="129"/>
      <c r="G14" s="129"/>
      <c r="H14" s="129"/>
      <c r="I14" s="130"/>
      <c r="J14" s="234"/>
      <c r="K14" s="234"/>
      <c r="L14" s="234">
        <f>SUM(J14:K14)</f>
        <v>0</v>
      </c>
      <c r="M14" s="235">
        <f>L14*I14</f>
        <v>0</v>
      </c>
    </row>
    <row r="15" spans="1:13" ht="50.25" customHeight="1" thickBot="1">
      <c r="A15" s="131" t="s">
        <v>102</v>
      </c>
      <c r="B15" s="132"/>
      <c r="C15" s="132"/>
      <c r="D15" s="206" t="s">
        <v>314</v>
      </c>
      <c r="E15" s="128"/>
      <c r="F15" s="132"/>
      <c r="G15" s="132"/>
      <c r="H15" s="132"/>
      <c r="I15" s="133"/>
      <c r="J15" s="236"/>
      <c r="K15" s="236"/>
      <c r="L15" s="236">
        <f>SUM(J15:K15)</f>
        <v>0</v>
      </c>
      <c r="M15" s="237">
        <f>L15*I15</f>
        <v>0</v>
      </c>
    </row>
    <row r="16" spans="1:13" ht="20.25" customHeight="1" thickBot="1">
      <c r="A16" s="975" t="s">
        <v>326</v>
      </c>
      <c r="B16" s="975"/>
      <c r="C16" s="975"/>
      <c r="D16" s="28"/>
      <c r="E16" s="28"/>
      <c r="F16" s="28"/>
      <c r="G16" s="28"/>
      <c r="H16" s="28"/>
      <c r="I16" s="35" t="s">
        <v>160</v>
      </c>
      <c r="J16" s="230">
        <f>SUM(J11:J15)</f>
        <v>0</v>
      </c>
      <c r="K16" s="230">
        <f>SUM(K11:K15)</f>
        <v>0</v>
      </c>
      <c r="L16" s="230">
        <f>SUM(L11:L15)</f>
        <v>0</v>
      </c>
      <c r="M16" s="238">
        <f>SUM(M11:M15)</f>
        <v>0</v>
      </c>
    </row>
    <row r="17" spans="1:13">
      <c r="A17" s="11" t="s">
        <v>255</v>
      </c>
      <c r="B17" s="34"/>
      <c r="C17" s="34"/>
      <c r="D17" s="34"/>
      <c r="E17" s="34"/>
      <c r="F17" s="34"/>
      <c r="G17" s="34"/>
      <c r="H17" s="11"/>
      <c r="I17" s="31"/>
      <c r="J17" s="31"/>
      <c r="K17" s="31"/>
      <c r="L17" s="31"/>
      <c r="M17" s="31"/>
    </row>
    <row r="18" spans="1:13">
      <c r="C18" s="426"/>
      <c r="D18" s="426"/>
      <c r="E18" s="11"/>
      <c r="F18" s="426"/>
      <c r="G18" s="426"/>
      <c r="H18" s="11"/>
      <c r="I18" s="31"/>
      <c r="J18" s="31"/>
      <c r="M18" s="31"/>
    </row>
    <row r="19" spans="1:13">
      <c r="C19" s="426"/>
      <c r="D19" s="426"/>
      <c r="E19" s="11"/>
      <c r="F19" s="426"/>
      <c r="G19" s="426"/>
      <c r="J19" s="31"/>
      <c r="M19" s="31"/>
    </row>
    <row r="20" spans="1:13">
      <c r="C20" s="427"/>
      <c r="D20" s="427"/>
      <c r="E20" s="31"/>
      <c r="F20" s="427"/>
      <c r="G20" s="427"/>
      <c r="M20" s="31"/>
    </row>
    <row r="21" spans="1:13">
      <c r="C21" s="32" t="s">
        <v>81</v>
      </c>
      <c r="D21" s="33"/>
      <c r="E21" s="31"/>
      <c r="F21" s="32" t="s">
        <v>81</v>
      </c>
      <c r="G21" s="19"/>
      <c r="M21" s="31"/>
    </row>
    <row r="22" spans="1:13">
      <c r="C22" s="895" t="s">
        <v>80</v>
      </c>
      <c r="D22" s="895"/>
      <c r="E22" s="31"/>
      <c r="F22" s="895" t="s">
        <v>80</v>
      </c>
      <c r="G22" s="895"/>
      <c r="I22" s="18"/>
      <c r="M22" s="31"/>
    </row>
    <row r="23" spans="1:13">
      <c r="M23" s="31"/>
    </row>
  </sheetData>
  <sheetProtection formatCells="0" formatColumns="0" formatRows="0" insertRows="0" deleteColumns="0" deleteRows="0" autoFilter="0"/>
  <mergeCells count="7">
    <mergeCell ref="A1:M1"/>
    <mergeCell ref="C22:D22"/>
    <mergeCell ref="F22:G22"/>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ignoredErrors>
    <ignoredError sqref="L11:M15" unlockedFormula="1"/>
  </ignoredErrors>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H10:M10 D10:E10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
  <sheetViews>
    <sheetView view="pageBreakPreview" zoomScaleNormal="100" zoomScaleSheetLayoutView="100" workbookViewId="0">
      <selection activeCell="E31" sqref="E31"/>
    </sheetView>
  </sheetViews>
  <sheetFormatPr defaultColWidth="9.140625" defaultRowHeight="12.75"/>
  <cols>
    <col min="1" max="1" width="3.85546875" style="38" bestFit="1" customWidth="1"/>
    <col min="2" max="2" width="13.28515625" style="38" customWidth="1"/>
    <col min="3" max="3" width="6.7109375" style="38" customWidth="1"/>
    <col min="4" max="4" width="10" style="37" customWidth="1"/>
    <col min="5" max="5" width="5" style="37" customWidth="1"/>
    <col min="6" max="6" width="8.28515625" style="37" customWidth="1"/>
    <col min="7" max="7" width="18.28515625" style="38" customWidth="1"/>
    <col min="8" max="8" width="13.7109375" style="38" customWidth="1"/>
    <col min="9" max="9" width="13.5703125" style="38" customWidth="1"/>
    <col min="10" max="10" width="13" style="38" customWidth="1"/>
    <col min="11" max="11" width="17.140625" style="38" customWidth="1"/>
    <col min="12" max="12" width="7.85546875" style="38" customWidth="1"/>
    <col min="13" max="13" width="10" style="38" customWidth="1"/>
    <col min="14" max="14" width="10.140625" style="38" customWidth="1"/>
    <col min="15" max="15" width="13.140625" style="38" customWidth="1"/>
    <col min="16" max="16" width="9.42578125" style="38" customWidth="1"/>
    <col min="17" max="17" width="13.85546875" style="38" customWidth="1"/>
    <col min="18" max="18" width="9.28515625" style="38" customWidth="1"/>
    <col min="19" max="19" width="10.85546875" style="38" customWidth="1"/>
    <col min="20" max="20" width="0.28515625" style="38" customWidth="1"/>
    <col min="21" max="21" width="14.42578125" style="38" hidden="1" customWidth="1"/>
    <col min="22" max="22" width="9.140625" style="38"/>
    <col min="23" max="16384" width="9.140625" style="37"/>
  </cols>
  <sheetData>
    <row r="1" spans="1:23" ht="20.25" customHeight="1">
      <c r="A1" s="51" t="s">
        <v>118</v>
      </c>
      <c r="B1" s="51"/>
      <c r="C1" s="42"/>
      <c r="D1" s="42"/>
      <c r="E1" s="980" t="s">
        <v>403</v>
      </c>
      <c r="F1" s="980"/>
      <c r="G1" s="980"/>
      <c r="H1" s="980"/>
      <c r="I1" s="980"/>
      <c r="J1" s="980"/>
      <c r="K1" s="980"/>
      <c r="L1" s="980"/>
      <c r="M1" s="980"/>
      <c r="N1" s="980"/>
      <c r="O1" s="980"/>
      <c r="P1" s="980"/>
      <c r="Q1" s="980"/>
      <c r="R1" s="980"/>
      <c r="S1" s="980"/>
      <c r="T1" s="979"/>
      <c r="U1" s="979"/>
      <c r="V1" s="37"/>
    </row>
    <row r="2" spans="1:23">
      <c r="A2" s="51" t="s">
        <v>396</v>
      </c>
      <c r="B2" s="51"/>
      <c r="C2" s="50"/>
      <c r="D2" s="42"/>
      <c r="V2" s="37"/>
    </row>
    <row r="3" spans="1:23" ht="16.5" customHeight="1">
      <c r="A3" s="49"/>
      <c r="B3" s="49"/>
      <c r="C3" s="49"/>
      <c r="K3" s="37"/>
      <c r="O3" s="48"/>
      <c r="P3" s="978"/>
      <c r="Q3" s="978"/>
      <c r="R3" s="978"/>
      <c r="S3" s="978"/>
      <c r="T3" s="978"/>
      <c r="U3" s="978"/>
      <c r="V3" s="37"/>
    </row>
    <row r="4" spans="1:23">
      <c r="A4" s="981" t="s">
        <v>183</v>
      </c>
      <c r="B4" s="981"/>
      <c r="C4" s="981"/>
      <c r="D4" s="981"/>
      <c r="E4" s="981"/>
      <c r="F4" s="981"/>
      <c r="G4" s="981"/>
      <c r="H4" s="981"/>
      <c r="I4" s="981"/>
      <c r="J4" s="981"/>
      <c r="K4" s="981"/>
      <c r="L4" s="981"/>
      <c r="M4" s="981"/>
      <c r="N4" s="981"/>
      <c r="O4" s="981"/>
      <c r="P4" s="981"/>
      <c r="Q4" s="981"/>
      <c r="R4" s="981"/>
      <c r="S4" s="981"/>
      <c r="T4" s="981"/>
      <c r="U4" s="981"/>
      <c r="V4" s="37"/>
    </row>
    <row r="5" spans="1:23" ht="34.5" customHeight="1">
      <c r="A5" s="982" t="s">
        <v>473</v>
      </c>
      <c r="B5" s="982"/>
      <c r="C5" s="982"/>
      <c r="D5" s="982"/>
      <c r="E5" s="982"/>
      <c r="F5" s="982"/>
      <c r="G5" s="982"/>
      <c r="H5" s="982"/>
      <c r="I5" s="982"/>
      <c r="J5" s="982"/>
      <c r="K5" s="982"/>
      <c r="L5" s="982"/>
      <c r="M5" s="982"/>
      <c r="N5" s="982"/>
      <c r="O5" s="982"/>
      <c r="P5" s="982"/>
      <c r="Q5" s="982"/>
      <c r="R5" s="982"/>
      <c r="S5" s="982"/>
      <c r="T5" s="982"/>
      <c r="U5" s="982"/>
      <c r="V5" s="37"/>
    </row>
    <row r="6" spans="1:23">
      <c r="A6" s="983" t="s">
        <v>453</v>
      </c>
      <c r="B6" s="983"/>
      <c r="C6" s="983"/>
      <c r="D6" s="983"/>
      <c r="E6" s="983"/>
      <c r="F6" s="983"/>
      <c r="G6" s="983"/>
      <c r="H6" s="983"/>
      <c r="I6" s="983"/>
      <c r="J6" s="983"/>
      <c r="K6" s="983"/>
      <c r="L6" s="983"/>
      <c r="M6" s="983"/>
      <c r="N6" s="983"/>
      <c r="O6" s="983"/>
      <c r="P6" s="983"/>
      <c r="Q6" s="983"/>
      <c r="R6" s="983"/>
      <c r="S6" s="983"/>
      <c r="T6" s="451"/>
      <c r="V6" s="37" t="s">
        <v>335</v>
      </c>
      <c r="W6" s="37">
        <f>COUNTIF(E10:E24,"m")</f>
        <v>0</v>
      </c>
    </row>
    <row r="7" spans="1:23" ht="15.75" customHeight="1" thickBot="1">
      <c r="V7" s="37" t="s">
        <v>336</v>
      </c>
      <c r="W7" s="37">
        <f>COUNTIF(E10:E24,"k")</f>
        <v>0</v>
      </c>
    </row>
    <row r="8" spans="1:23" s="450" customFormat="1" ht="77.25" thickBot="1">
      <c r="A8" s="722" t="s">
        <v>125</v>
      </c>
      <c r="B8" s="723" t="str">
        <f>Słowniki!A8</f>
        <v>Nazwisko</v>
      </c>
      <c r="C8" s="723" t="str">
        <f>Słowniki!B8</f>
        <v>Imię</v>
      </c>
      <c r="D8" s="723" t="str">
        <f>Słowniki!C8</f>
        <v>Rok urodzenia</v>
      </c>
      <c r="E8" s="723" t="str">
        <f>Słowniki!D8</f>
        <v>Płeć</v>
      </c>
      <c r="F8" s="723" t="str">
        <f>Słowniki!E8</f>
        <v>Numer licencji pzs</v>
      </c>
      <c r="G8" s="723" t="s">
        <v>467</v>
      </c>
      <c r="H8" s="723" t="str">
        <f>Słowniki!G8</f>
        <v>Miejscowość</v>
      </c>
      <c r="I8" s="723" t="str">
        <f>Słowniki!H8</f>
        <v>Województwo</v>
      </c>
      <c r="J8" s="723" t="str">
        <f>Słowniki!I8</f>
        <v>Trener klubowy</v>
      </c>
      <c r="K8" s="723" t="s">
        <v>418</v>
      </c>
      <c r="L8" s="723" t="str">
        <f>Słowniki!K8</f>
        <v>Sport</v>
      </c>
      <c r="M8" s="723" t="str">
        <f>Słowniki!L8</f>
        <v>Forma szkolenia</v>
      </c>
      <c r="N8" s="723" t="s">
        <v>420</v>
      </c>
      <c r="O8" s="723" t="str">
        <f>Słowniki!N8</f>
        <v>Podstawa kwalifikacji do szkolenia</v>
      </c>
      <c r="P8" s="723" t="str">
        <f>Słowniki!P8</f>
        <v>Impreza główna</v>
      </c>
      <c r="Q8" s="723" t="s">
        <v>468</v>
      </c>
      <c r="R8" s="724" t="s">
        <v>422</v>
      </c>
      <c r="T8" s="725"/>
    </row>
    <row r="9" spans="1:23" s="47" customFormat="1" ht="13.5" thickBot="1">
      <c r="A9" s="197">
        <v>1</v>
      </c>
      <c r="B9" s="197">
        <v>2</v>
      </c>
      <c r="C9" s="197">
        <v>3</v>
      </c>
      <c r="D9" s="197">
        <v>4</v>
      </c>
      <c r="E9" s="197">
        <v>5</v>
      </c>
      <c r="F9" s="197">
        <v>6</v>
      </c>
      <c r="G9" s="197">
        <v>7</v>
      </c>
      <c r="H9" s="197">
        <v>8</v>
      </c>
      <c r="I9" s="197">
        <v>9</v>
      </c>
      <c r="J9" s="197">
        <v>10</v>
      </c>
      <c r="K9" s="197">
        <v>11</v>
      </c>
      <c r="L9" s="197">
        <v>12</v>
      </c>
      <c r="M9" s="197">
        <v>13</v>
      </c>
      <c r="N9" s="197">
        <v>14</v>
      </c>
      <c r="O9" s="197">
        <v>15</v>
      </c>
      <c r="P9" s="197">
        <v>16</v>
      </c>
      <c r="Q9" s="197">
        <v>17</v>
      </c>
      <c r="R9" s="197">
        <v>18</v>
      </c>
    </row>
    <row r="10" spans="1:23" ht="15" customHeight="1">
      <c r="A10" s="134" t="s">
        <v>109</v>
      </c>
      <c r="B10" s="135"/>
      <c r="C10" s="135"/>
      <c r="D10" s="136"/>
      <c r="E10" s="136"/>
      <c r="F10" s="135"/>
      <c r="G10" s="135"/>
      <c r="H10" s="135"/>
      <c r="I10" s="135"/>
      <c r="J10" s="135"/>
      <c r="K10" s="135"/>
      <c r="L10" s="135"/>
      <c r="M10" s="135"/>
      <c r="N10" s="135"/>
      <c r="O10" s="135"/>
      <c r="P10" s="135"/>
      <c r="Q10" s="135"/>
      <c r="R10" s="135"/>
      <c r="S10" s="37"/>
      <c r="T10" s="37"/>
      <c r="U10" s="37"/>
      <c r="V10" s="37"/>
    </row>
    <row r="11" spans="1:23" ht="15" customHeight="1">
      <c r="A11" s="137" t="s">
        <v>108</v>
      </c>
      <c r="B11" s="138"/>
      <c r="C11" s="138"/>
      <c r="D11" s="139"/>
      <c r="E11" s="139"/>
      <c r="F11" s="138"/>
      <c r="G11" s="138"/>
      <c r="H11" s="138"/>
      <c r="I11" s="138"/>
      <c r="J11" s="138"/>
      <c r="K11" s="138"/>
      <c r="L11" s="138"/>
      <c r="M11" s="138"/>
      <c r="N11" s="138"/>
      <c r="O11" s="138"/>
      <c r="P11" s="138"/>
      <c r="Q11" s="138"/>
      <c r="R11" s="138"/>
      <c r="S11" s="37"/>
      <c r="T11" s="37"/>
      <c r="U11" s="37"/>
      <c r="V11" s="37"/>
    </row>
    <row r="12" spans="1:23" ht="15" customHeight="1">
      <c r="A12" s="134" t="s">
        <v>106</v>
      </c>
      <c r="B12" s="138"/>
      <c r="C12" s="138"/>
      <c r="D12" s="139"/>
      <c r="E12" s="139"/>
      <c r="F12" s="138"/>
      <c r="G12" s="138"/>
      <c r="H12" s="138"/>
      <c r="I12" s="138"/>
      <c r="J12" s="138"/>
      <c r="K12" s="138"/>
      <c r="L12" s="138"/>
      <c r="M12" s="138"/>
      <c r="N12" s="138"/>
      <c r="O12" s="138"/>
      <c r="P12" s="138"/>
      <c r="Q12" s="138"/>
      <c r="R12" s="138"/>
      <c r="S12" s="37"/>
      <c r="T12" s="37"/>
      <c r="U12" s="37"/>
      <c r="V12" s="37"/>
    </row>
    <row r="13" spans="1:23" ht="15" customHeight="1">
      <c r="A13" s="137" t="s">
        <v>104</v>
      </c>
      <c r="B13" s="138"/>
      <c r="C13" s="138"/>
      <c r="D13" s="139"/>
      <c r="E13" s="139"/>
      <c r="F13" s="138"/>
      <c r="G13" s="138"/>
      <c r="H13" s="138"/>
      <c r="I13" s="138"/>
      <c r="J13" s="138"/>
      <c r="K13" s="138"/>
      <c r="L13" s="138"/>
      <c r="M13" s="138"/>
      <c r="N13" s="138"/>
      <c r="O13" s="138"/>
      <c r="P13" s="138"/>
      <c r="Q13" s="138"/>
      <c r="R13" s="138"/>
      <c r="S13" s="37"/>
      <c r="T13" s="37"/>
      <c r="U13" s="37"/>
      <c r="V13" s="37"/>
    </row>
    <row r="14" spans="1:23" ht="15" customHeight="1">
      <c r="A14" s="134" t="s">
        <v>102</v>
      </c>
      <c r="B14" s="138"/>
      <c r="C14" s="138"/>
      <c r="D14" s="139"/>
      <c r="E14" s="139"/>
      <c r="F14" s="138"/>
      <c r="G14" s="138"/>
      <c r="H14" s="138"/>
      <c r="I14" s="138"/>
      <c r="J14" s="138"/>
      <c r="K14" s="138"/>
      <c r="L14" s="138"/>
      <c r="M14" s="138"/>
      <c r="N14" s="138"/>
      <c r="O14" s="138"/>
      <c r="P14" s="138"/>
      <c r="Q14" s="138"/>
      <c r="R14" s="138"/>
      <c r="S14" s="37"/>
      <c r="T14" s="37"/>
      <c r="U14" s="37"/>
      <c r="V14" s="37"/>
    </row>
    <row r="15" spans="1:23" ht="15" customHeight="1">
      <c r="A15" s="137" t="s">
        <v>99</v>
      </c>
      <c r="B15" s="138"/>
      <c r="C15" s="138"/>
      <c r="D15" s="139"/>
      <c r="E15" s="139"/>
      <c r="F15" s="138"/>
      <c r="G15" s="138"/>
      <c r="H15" s="138"/>
      <c r="I15" s="138"/>
      <c r="J15" s="138"/>
      <c r="K15" s="138"/>
      <c r="L15" s="138"/>
      <c r="M15" s="138"/>
      <c r="N15" s="138"/>
      <c r="O15" s="138"/>
      <c r="P15" s="138"/>
      <c r="Q15" s="138"/>
      <c r="R15" s="138"/>
      <c r="S15" s="37"/>
      <c r="T15" s="37"/>
      <c r="U15" s="37"/>
      <c r="V15" s="37"/>
    </row>
    <row r="16" spans="1:23" ht="15" customHeight="1">
      <c r="A16" s="134" t="s">
        <v>98</v>
      </c>
      <c r="B16" s="138"/>
      <c r="C16" s="138"/>
      <c r="D16" s="139"/>
      <c r="E16" s="139"/>
      <c r="F16" s="138"/>
      <c r="G16" s="138"/>
      <c r="H16" s="138"/>
      <c r="I16" s="138"/>
      <c r="J16" s="138"/>
      <c r="K16" s="138"/>
      <c r="L16" s="138"/>
      <c r="M16" s="138"/>
      <c r="N16" s="138"/>
      <c r="O16" s="138"/>
      <c r="P16" s="138"/>
      <c r="Q16" s="138"/>
      <c r="R16" s="138"/>
      <c r="S16" s="37"/>
      <c r="T16" s="37"/>
      <c r="U16" s="37"/>
      <c r="V16" s="37"/>
    </row>
    <row r="17" spans="1:22" ht="15" customHeight="1">
      <c r="A17" s="137" t="s">
        <v>97</v>
      </c>
      <c r="B17" s="138"/>
      <c r="C17" s="138"/>
      <c r="D17" s="139"/>
      <c r="E17" s="139"/>
      <c r="F17" s="138"/>
      <c r="G17" s="138"/>
      <c r="H17" s="138"/>
      <c r="I17" s="138"/>
      <c r="J17" s="138"/>
      <c r="K17" s="138"/>
      <c r="L17" s="138"/>
      <c r="M17" s="138"/>
      <c r="N17" s="138"/>
      <c r="O17" s="138"/>
      <c r="P17" s="138"/>
      <c r="Q17" s="138"/>
      <c r="R17" s="138"/>
      <c r="S17" s="37"/>
      <c r="T17" s="37"/>
      <c r="U17" s="37"/>
      <c r="V17" s="37"/>
    </row>
    <row r="18" spans="1:22" ht="15" customHeight="1">
      <c r="A18" s="134" t="s">
        <v>96</v>
      </c>
      <c r="B18" s="138"/>
      <c r="C18" s="138"/>
      <c r="D18" s="139"/>
      <c r="E18" s="139"/>
      <c r="F18" s="138"/>
      <c r="G18" s="138"/>
      <c r="H18" s="138"/>
      <c r="I18" s="138"/>
      <c r="J18" s="138"/>
      <c r="K18" s="138"/>
      <c r="L18" s="138"/>
      <c r="M18" s="138"/>
      <c r="N18" s="138"/>
      <c r="O18" s="138"/>
      <c r="P18" s="138"/>
      <c r="Q18" s="138"/>
      <c r="R18" s="138"/>
      <c r="S18" s="37"/>
      <c r="T18" s="37"/>
      <c r="U18" s="37"/>
      <c r="V18" s="37"/>
    </row>
    <row r="19" spans="1:22" ht="15" customHeight="1">
      <c r="A19" s="137" t="s">
        <v>94</v>
      </c>
      <c r="B19" s="138"/>
      <c r="C19" s="138"/>
      <c r="D19" s="139"/>
      <c r="E19" s="139"/>
      <c r="F19" s="138"/>
      <c r="G19" s="138"/>
      <c r="H19" s="138"/>
      <c r="I19" s="138"/>
      <c r="J19" s="138"/>
      <c r="K19" s="138"/>
      <c r="L19" s="138"/>
      <c r="M19" s="138"/>
      <c r="N19" s="138"/>
      <c r="O19" s="138"/>
      <c r="P19" s="138"/>
      <c r="Q19" s="138"/>
      <c r="R19" s="138"/>
      <c r="S19" s="37"/>
      <c r="T19" s="37"/>
      <c r="U19" s="37"/>
      <c r="V19" s="37"/>
    </row>
    <row r="20" spans="1:22" ht="15" customHeight="1">
      <c r="A20" s="134" t="s">
        <v>92</v>
      </c>
      <c r="B20" s="138"/>
      <c r="C20" s="138"/>
      <c r="D20" s="139"/>
      <c r="E20" s="139"/>
      <c r="F20" s="138"/>
      <c r="G20" s="138"/>
      <c r="H20" s="138"/>
      <c r="I20" s="138"/>
      <c r="J20" s="138"/>
      <c r="K20" s="138"/>
      <c r="L20" s="138"/>
      <c r="M20" s="138"/>
      <c r="N20" s="138"/>
      <c r="O20" s="138"/>
      <c r="P20" s="138"/>
      <c r="Q20" s="138"/>
      <c r="R20" s="138"/>
      <c r="S20" s="37"/>
      <c r="T20" s="37"/>
      <c r="U20" s="37"/>
      <c r="V20" s="37"/>
    </row>
    <row r="21" spans="1:22" ht="15" customHeight="1">
      <c r="A21" s="137" t="s">
        <v>91</v>
      </c>
      <c r="B21" s="138"/>
      <c r="C21" s="138"/>
      <c r="D21" s="139"/>
      <c r="E21" s="139"/>
      <c r="F21" s="138"/>
      <c r="G21" s="138"/>
      <c r="H21" s="138"/>
      <c r="I21" s="138"/>
      <c r="J21" s="138"/>
      <c r="K21" s="138"/>
      <c r="L21" s="138"/>
      <c r="M21" s="138"/>
      <c r="N21" s="138"/>
      <c r="O21" s="138"/>
      <c r="P21" s="138"/>
      <c r="Q21" s="138"/>
      <c r="R21" s="138"/>
      <c r="S21" s="37"/>
      <c r="T21" s="37"/>
      <c r="U21" s="37"/>
      <c r="V21" s="37"/>
    </row>
    <row r="22" spans="1:22" ht="15" customHeight="1">
      <c r="A22" s="134" t="s">
        <v>90</v>
      </c>
      <c r="B22" s="138"/>
      <c r="C22" s="138"/>
      <c r="D22" s="139"/>
      <c r="E22" s="139"/>
      <c r="F22" s="138"/>
      <c r="G22" s="138"/>
      <c r="H22" s="138"/>
      <c r="I22" s="138"/>
      <c r="J22" s="138"/>
      <c r="K22" s="138"/>
      <c r="L22" s="138"/>
      <c r="M22" s="138"/>
      <c r="N22" s="138"/>
      <c r="O22" s="138"/>
      <c r="P22" s="138"/>
      <c r="Q22" s="138"/>
      <c r="R22" s="138"/>
      <c r="S22" s="37"/>
      <c r="T22" s="37"/>
      <c r="U22" s="37"/>
      <c r="V22" s="37"/>
    </row>
    <row r="23" spans="1:22" ht="15" customHeight="1">
      <c r="A23" s="137" t="s">
        <v>88</v>
      </c>
      <c r="B23" s="138"/>
      <c r="C23" s="138"/>
      <c r="D23" s="139"/>
      <c r="E23" s="139"/>
      <c r="F23" s="138"/>
      <c r="G23" s="138"/>
      <c r="H23" s="138"/>
      <c r="I23" s="138"/>
      <c r="J23" s="138"/>
      <c r="K23" s="138"/>
      <c r="L23" s="138"/>
      <c r="M23" s="138"/>
      <c r="N23" s="138"/>
      <c r="O23" s="138"/>
      <c r="P23" s="138"/>
      <c r="Q23" s="138"/>
      <c r="R23" s="138"/>
      <c r="S23" s="37"/>
      <c r="T23" s="37"/>
      <c r="U23" s="37"/>
      <c r="V23" s="37"/>
    </row>
    <row r="24" spans="1:22" ht="15" customHeight="1">
      <c r="A24" s="134" t="s">
        <v>86</v>
      </c>
      <c r="B24" s="138"/>
      <c r="C24" s="138"/>
      <c r="D24" s="139"/>
      <c r="E24" s="139"/>
      <c r="F24" s="138"/>
      <c r="G24" s="138"/>
      <c r="H24" s="138"/>
      <c r="I24" s="138"/>
      <c r="J24" s="138"/>
      <c r="K24" s="138"/>
      <c r="L24" s="138"/>
      <c r="M24" s="138"/>
      <c r="N24" s="138"/>
      <c r="O24" s="138"/>
      <c r="P24" s="138"/>
      <c r="Q24" s="138"/>
      <c r="R24" s="138"/>
      <c r="S24" s="37"/>
      <c r="T24" s="37"/>
      <c r="U24" s="37"/>
      <c r="V24" s="37"/>
    </row>
    <row r="25" spans="1:22">
      <c r="A25" s="38" t="s">
        <v>416</v>
      </c>
      <c r="U25" s="39"/>
      <c r="V25" s="37"/>
    </row>
    <row r="26" spans="1:22">
      <c r="A26" s="452" t="s">
        <v>175</v>
      </c>
      <c r="B26" s="37"/>
      <c r="P26" s="59"/>
      <c r="Q26" s="453"/>
      <c r="R26" s="453"/>
      <c r="S26" s="59"/>
      <c r="T26" s="59"/>
      <c r="U26" s="39"/>
      <c r="V26" s="37"/>
    </row>
    <row r="27" spans="1:22">
      <c r="A27" s="454"/>
      <c r="B27" s="455" t="s">
        <v>419</v>
      </c>
      <c r="C27" s="46"/>
      <c r="D27" s="46"/>
      <c r="E27" s="46"/>
      <c r="F27" s="46"/>
      <c r="H27" s="46"/>
      <c r="K27" s="11"/>
      <c r="L27" s="10"/>
      <c r="P27" s="59"/>
      <c r="Q27" s="456"/>
      <c r="R27" s="456"/>
      <c r="S27" s="59"/>
      <c r="T27" s="59"/>
      <c r="U27" s="39"/>
      <c r="V27" s="37"/>
    </row>
    <row r="28" spans="1:22" ht="15.75" customHeight="1">
      <c r="B28" s="455" t="s">
        <v>421</v>
      </c>
      <c r="C28" s="47"/>
      <c r="D28" s="47"/>
      <c r="E28" s="47"/>
      <c r="F28" s="457"/>
      <c r="H28" s="45"/>
      <c r="K28" s="11"/>
      <c r="L28" s="10"/>
      <c r="P28" s="978" t="s">
        <v>385</v>
      </c>
      <c r="Q28" s="978"/>
      <c r="R28" s="978"/>
      <c r="S28" s="978"/>
      <c r="T28" s="61"/>
      <c r="U28" s="39"/>
      <c r="V28" s="37"/>
    </row>
    <row r="29" spans="1:22">
      <c r="B29" s="455" t="s">
        <v>423</v>
      </c>
      <c r="H29" s="44"/>
      <c r="K29" s="11"/>
      <c r="L29" s="10"/>
      <c r="P29" s="40"/>
      <c r="Q29" s="976" t="s">
        <v>80</v>
      </c>
      <c r="R29" s="976"/>
      <c r="S29" s="40"/>
      <c r="T29" s="40"/>
      <c r="U29" s="39"/>
      <c r="V29" s="37"/>
    </row>
    <row r="30" spans="1:22">
      <c r="B30" s="455"/>
      <c r="C30" s="44"/>
      <c r="D30" s="44"/>
      <c r="E30" s="44"/>
      <c r="F30" s="43"/>
      <c r="P30" s="458"/>
      <c r="Q30" s="458"/>
      <c r="R30" s="458"/>
      <c r="V30" s="37"/>
    </row>
    <row r="31" spans="1:22">
      <c r="I31" s="453"/>
      <c r="J31" s="453"/>
      <c r="P31" s="59"/>
      <c r="Q31" s="453"/>
      <c r="R31" s="453"/>
      <c r="S31" s="59"/>
      <c r="T31" s="59"/>
      <c r="U31" s="37"/>
      <c r="V31" s="37"/>
    </row>
    <row r="32" spans="1:22">
      <c r="A32" s="37"/>
      <c r="C32" s="47"/>
      <c r="D32" s="47"/>
      <c r="E32" s="47"/>
      <c r="F32" s="457"/>
      <c r="I32" s="456"/>
      <c r="J32" s="456"/>
      <c r="P32" s="59"/>
      <c r="Q32" s="456"/>
      <c r="R32" s="456"/>
      <c r="S32" s="59"/>
      <c r="T32" s="59"/>
      <c r="U32" s="37"/>
      <c r="V32" s="37"/>
    </row>
    <row r="33" spans="1:22">
      <c r="I33" s="41" t="s">
        <v>81</v>
      </c>
      <c r="J33" s="41"/>
      <c r="P33" s="42"/>
      <c r="Q33" s="977" t="s">
        <v>81</v>
      </c>
      <c r="R33" s="977"/>
      <c r="S33" s="61"/>
      <c r="T33" s="61"/>
      <c r="U33" s="37"/>
      <c r="V33" s="37"/>
    </row>
    <row r="34" spans="1:22">
      <c r="I34" s="40" t="s">
        <v>80</v>
      </c>
      <c r="J34" s="40"/>
      <c r="P34" s="40"/>
      <c r="Q34" s="976" t="s">
        <v>80</v>
      </c>
      <c r="R34" s="976"/>
      <c r="S34" s="40"/>
      <c r="T34" s="40"/>
      <c r="U34" s="37"/>
      <c r="V34" s="37"/>
    </row>
    <row r="35" spans="1:22">
      <c r="A35" s="37"/>
      <c r="B35" s="37"/>
      <c r="I35" s="37"/>
      <c r="J35" s="37"/>
      <c r="K35" s="39"/>
      <c r="S35" s="37"/>
      <c r="T35" s="37"/>
      <c r="U35" s="37"/>
      <c r="V35" s="37"/>
    </row>
  </sheetData>
  <sheetProtection formatCells="0" formatColumns="0" formatRows="0" insertRows="0" deleteRows="0" autoFilter="0"/>
  <mergeCells count="10">
    <mergeCell ref="Q29:R29"/>
    <mergeCell ref="Q33:R33"/>
    <mergeCell ref="Q34:R34"/>
    <mergeCell ref="P28:S28"/>
    <mergeCell ref="T1:U1"/>
    <mergeCell ref="E1:S1"/>
    <mergeCell ref="P3:U3"/>
    <mergeCell ref="A4:U4"/>
    <mergeCell ref="A5:U5"/>
    <mergeCell ref="A6:S6"/>
  </mergeCells>
  <printOptions horizontalCentered="1"/>
  <pageMargins left="0.59055118110236227" right="0.39370078740157483" top="0.59055118110236227" bottom="0.39370078740157483" header="0.47244094488188981" footer="0.39370078740157483"/>
  <pageSetup paperSize="9" scale="65"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P8</xm:sqref>
        </x14:dataValidation>
        <x14:dataValidation type="custom" allowBlank="1" showInputMessage="1" showErrorMessage="1">
          <x14:formula1>
            <xm:f>Słowniki!A8</xm:f>
          </x14:formula1>
          <xm:sqref>B8:F8 H8:J8 O8 L8:M8</xm:sqref>
        </x14:dataValidation>
        <x14:dataValidation type="custom" allowBlank="1" showInputMessage="1">
          <x14:formula1>
            <xm:f>Słowniki!F8</xm:f>
          </x14:formula1>
          <xm:sqref>G8</xm:sqref>
        </x14:dataValidation>
        <x14:dataValidation type="custom" allowBlank="1" showInputMessage="1">
          <x14:formula1>
            <xm:f>Słowniki!Q8</xm:f>
          </x14:formula1>
          <xm:sqref>Q8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101</vt:i4>
      </vt:variant>
    </vt:vector>
  </HeadingPairs>
  <TitlesOfParts>
    <vt:vector size="122"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2025-10-28T08:07:46Z</cp:lastPrinted>
  <dcterms:created xsi:type="dcterms:W3CDTF">2016-12-14T12:13:21Z</dcterms:created>
  <dcterms:modified xsi:type="dcterms:W3CDTF">2026-02-04T08:00:51Z</dcterms:modified>
</cp:coreProperties>
</file>